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\coh\Departments\engineering\Our Documents\PROJECTS\ACTIVE PROJECTS\SPECIAL PROJECTS\Clinton Ave &amp; Monroe Street Streetscape\Construction\Bid\Construction documents\"/>
    </mc:Choice>
  </mc:AlternateContent>
  <xr:revisionPtr revIDLastSave="0" documentId="13_ncr:1_{DD86C649-3F32-48F1-97D8-F23B4F6A7DDB}" xr6:coauthVersionLast="47" xr6:coauthVersionMax="47" xr10:uidLastSave="{00000000-0000-0000-0000-000000000000}"/>
  <bookViews>
    <workbookView xWindow="-120" yWindow="-120" windowWidth="38640" windowHeight="15840" xr2:uid="{85347A72-438D-4270-AC72-401D44E8EF2D}"/>
  </bookViews>
  <sheets>
    <sheet name="BASE BID" sheetId="4" r:id="rId1"/>
  </sheets>
  <definedNames>
    <definedName name="_xlnm.Print_Area" localSheetId="0">'BASE BID'!$A$1:$F$302</definedName>
    <definedName name="_xlnm.Print_Titles" localSheetId="0">'BASE BID'!$1:$7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4" l="1"/>
  <c r="F296" i="4"/>
  <c r="F294" i="4"/>
  <c r="F292" i="4"/>
  <c r="F290" i="4"/>
  <c r="F288" i="4"/>
  <c r="F286" i="4"/>
  <c r="F284" i="4"/>
  <c r="F282" i="4"/>
  <c r="F280" i="4"/>
  <c r="F278" i="4"/>
  <c r="F276" i="4"/>
  <c r="F274" i="4"/>
  <c r="F272" i="4"/>
  <c r="F270" i="4"/>
  <c r="F268" i="4"/>
  <c r="F264" i="4"/>
  <c r="F260" i="4"/>
  <c r="F258" i="4"/>
  <c r="F256" i="4"/>
  <c r="F254" i="4"/>
  <c r="F252" i="4"/>
  <c r="F250" i="4"/>
  <c r="F248" i="4"/>
  <c r="F246" i="4"/>
  <c r="F244" i="4"/>
  <c r="F242" i="4"/>
  <c r="F240" i="4"/>
  <c r="F238" i="4"/>
  <c r="F236" i="4"/>
  <c r="F234" i="4"/>
  <c r="F232" i="4"/>
  <c r="F230" i="4"/>
  <c r="F228" i="4"/>
  <c r="F226" i="4"/>
  <c r="F224" i="4"/>
  <c r="F222" i="4"/>
  <c r="F220" i="4"/>
  <c r="F218" i="4"/>
  <c r="F216" i="4"/>
  <c r="F212" i="4"/>
  <c r="F210" i="4"/>
  <c r="F208" i="4"/>
  <c r="F206" i="4"/>
  <c r="F204" i="4"/>
  <c r="F202" i="4"/>
  <c r="F200" i="4"/>
  <c r="F198" i="4"/>
  <c r="F196" i="4"/>
  <c r="F194" i="4"/>
  <c r="F192" i="4"/>
  <c r="F190" i="4"/>
  <c r="F188" i="4"/>
  <c r="F186" i="4"/>
  <c r="F184" i="4"/>
  <c r="F182" i="4"/>
  <c r="F180" i="4"/>
  <c r="F178" i="4"/>
  <c r="F176" i="4"/>
  <c r="F174" i="4"/>
  <c r="F172" i="4"/>
  <c r="F170" i="4"/>
  <c r="F168" i="4"/>
  <c r="F166" i="4"/>
  <c r="F164" i="4"/>
  <c r="F162" i="4"/>
  <c r="F160" i="4"/>
  <c r="F158" i="4"/>
  <c r="F156" i="4"/>
  <c r="F154" i="4"/>
  <c r="F152" i="4"/>
  <c r="F150" i="4"/>
  <c r="F148" i="4"/>
  <c r="F146" i="4"/>
  <c r="F144" i="4"/>
  <c r="F142" i="4"/>
  <c r="F140" i="4"/>
  <c r="F138" i="4"/>
  <c r="F136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2" i="4"/>
  <c r="F90" i="4"/>
  <c r="F88" i="4"/>
  <c r="F86" i="4"/>
  <c r="F84" i="4"/>
  <c r="F82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0" i="4"/>
  <c r="F18" i="4"/>
  <c r="F16" i="4"/>
  <c r="F14" i="4"/>
  <c r="F12" i="4"/>
  <c r="F298" i="4" l="1"/>
</calcChain>
</file>

<file path=xl/sharedStrings.xml><?xml version="1.0" encoding="utf-8"?>
<sst xmlns="http://schemas.openxmlformats.org/spreadsheetml/2006/main" count="295" uniqueCount="168">
  <si>
    <t>DESCRIPTION</t>
  </si>
  <si>
    <t>LF</t>
  </si>
  <si>
    <t>EA</t>
  </si>
  <si>
    <t>LS</t>
  </si>
  <si>
    <t>TON</t>
  </si>
  <si>
    <t>GAL</t>
  </si>
  <si>
    <t>ATTACHMENT "A"</t>
  </si>
  <si>
    <t>UNIT BID SHEET</t>
  </si>
  <si>
    <t>ITEM NO.</t>
  </si>
  <si>
    <t>BID QTY</t>
  </si>
  <si>
    <t>BID UNIT</t>
  </si>
  <si>
    <t>BID UNIT PRICE</t>
  </si>
  <si>
    <t>BID AMOUNT</t>
  </si>
  <si>
    <t>TOTAL BASE BID</t>
  </si>
  <si>
    <t>ALL ITEMS SHALL BE CONSIDERED IN-PLACE. PRICES SHALL INCLUDE ALL LABOR, EQUIPMENT,MATERIALS, AND REMOVALS AS REQUIRED FOR CONSTRUCTION OF THE REQUIRED WORK.</t>
  </si>
  <si>
    <t xml:space="preserve">COMPANY__________________________  SIGNATURE_________________________  DATE______________________________   </t>
  </si>
  <si>
    <t>CLINTON AVENUE AND MONROE STREET STREETSCAPING IMPROVEMENTS PROJECT</t>
  </si>
  <si>
    <t>Project No. 71-22-SP27</t>
  </si>
  <si>
    <t>I. General</t>
  </si>
  <si>
    <t>Mobilization</t>
  </si>
  <si>
    <t>Geometric Control</t>
  </si>
  <si>
    <t>Construction Trailer with 2 Offices furnished with Desk, Chairs, Drawing Tables, AC/Heat, water, sewer, internet, crushed stone parking</t>
  </si>
  <si>
    <t>As Built Survey of Streetlights, Irrigation, Storm Sewer, Sanitary Sewer, Sealed by Alabama Registered Surveyor</t>
  </si>
  <si>
    <t>Huntsville Utilities Allowance (As Directed by the Engineer)</t>
  </si>
  <si>
    <t>II. Demolition</t>
  </si>
  <si>
    <t>III. Erosion Control</t>
  </si>
  <si>
    <t>IV. Roadway</t>
  </si>
  <si>
    <t>V. Utilities</t>
  </si>
  <si>
    <t>VI. Streetlights</t>
  </si>
  <si>
    <t>VII. Landscaping and Streetscaping</t>
  </si>
  <si>
    <t xml:space="preserve">Silt Fence to be installed, maintained and removed by contractor </t>
  </si>
  <si>
    <t xml:space="preserve">Temporary Inlet Protection to be installed, maintained and removed by contractor </t>
  </si>
  <si>
    <t>12" Diameter wattles (as directed by the Engineer)</t>
  </si>
  <si>
    <t>Sand  Bags (As directed by the Engineer)</t>
  </si>
  <si>
    <t>Undercut Excavation and Haul off from Site (Measured 15Cys/Triaxle Load)</t>
  </si>
  <si>
    <t>CY</t>
  </si>
  <si>
    <t>Borrow Excavation (Measure 15CYs/Triaxle Load)</t>
  </si>
  <si>
    <t>Geotextile Separation Fabric</t>
  </si>
  <si>
    <t>SY</t>
  </si>
  <si>
    <t>Class 1 Riprap for Undercut backfill</t>
  </si>
  <si>
    <t>Dense Graded Base ALDOT 301 825 Plant Mixed, 5" Compacted Thickness</t>
  </si>
  <si>
    <t>Asphalt Pavement Milling (1-1/2" Depth) Monroe and Clinton</t>
  </si>
  <si>
    <t>Asphalt Base Failure Repair to include full depth removal, subgrade preparation, 8" of asphalt pavement</t>
  </si>
  <si>
    <t xml:space="preserve">SY </t>
  </si>
  <si>
    <t>Asphalt Upper Binder Layer ALDOT 424B -002 220lbs/sy Max Aggr Size 1/2" ESAL C/D  (New Roads)</t>
  </si>
  <si>
    <t>Tack ALDOT 405 (.10gal/SY)</t>
  </si>
  <si>
    <t>Guardrail End Anchor 630C-001 Type 8</t>
  </si>
  <si>
    <t xml:space="preserve">Temporary Construction Signs ALDOT type 740 with U-Channel Posts to be furnished, maintained, adjusted and retained by contractor </t>
  </si>
  <si>
    <t xml:space="preserve">Jersey Barriers to be furnished, installed, maintained, adjusted and retained by contractor </t>
  </si>
  <si>
    <t xml:space="preserve">Channelizing Drums with ballast to be furnished, maintained, adjusted and retained by contractor </t>
  </si>
  <si>
    <t xml:space="preserve">Arrow Boards to be furnished, maintained, adjusted and retained by contractor </t>
  </si>
  <si>
    <t xml:space="preserve">Portable Message Board ALDOT 742 Type 2 to be furnished, maintained, adjusted and retained by contractor </t>
  </si>
  <si>
    <t xml:space="preserve">Type 3 Barricades with (2) Type B Warning Lights to be furnished, maintained, adjusted and retained by contractor </t>
  </si>
  <si>
    <t>SF</t>
  </si>
  <si>
    <t>Class 2, Type A Thermoplastic Roadway Striping 4" Solid all colors</t>
  </si>
  <si>
    <t>Class 2 Type A Thermoplastic Roadway Striping 4" Broken all colors</t>
  </si>
  <si>
    <t>Class 2 Type A Thermoplastic Roadway Striping 4" Dotted all colors</t>
  </si>
  <si>
    <t>4" Temporary Striping all colors</t>
  </si>
  <si>
    <t xml:space="preserve">Pavement Striping and Marking Removal by grinding </t>
  </si>
  <si>
    <t xml:space="preserve">Reflective Pavement Markers </t>
  </si>
  <si>
    <t>Permanent Street Signs to Include Sign Post (Huntsville Traffic Engineering Latest Specifications)</t>
  </si>
  <si>
    <t>Street Name Sign Blades (Huntsville Traffic Engineering Latest Specifications)</t>
  </si>
  <si>
    <t xml:space="preserve">Handicap Ramp Cheek wall 6" Width Height Varies from 0" - 12" </t>
  </si>
  <si>
    <t>6" SCH 40 PVC Conduit to include excavation, stone backfill, locator tape, pull cord CIP</t>
  </si>
  <si>
    <t>6" SCH 40 PVC Conduit to include Pavement Sawing excavation, stone backfill, locator tape, pull cord, 3" Asphalt Pavement Patch Replacement CIP</t>
  </si>
  <si>
    <t>5" SCH 40 PVC Conduit to include Pavement Sawing excavation, stone backfill, locator tape, pull cord, 3" Asphalt Pavement Patch Replacement CIP</t>
  </si>
  <si>
    <t>Install HU Furnished S3 Cabinet Base to include excavation, stone backfill CIP</t>
  </si>
  <si>
    <t>Install Reinforced Concrete Switchgear Base to include excavation, stone backfill, concrete, steel reinforcement CIP</t>
  </si>
  <si>
    <t>Tie 6" PVC Conduit to existing HU Vault to include coring and sealing of penetration</t>
  </si>
  <si>
    <t>Tie 5" PVC Conduit to existing HU Vault to include coring and sealing of penetration</t>
  </si>
  <si>
    <t>Install 6" Long Sweeping Galvanized Elbows to include excavation, concrete encasement</t>
  </si>
  <si>
    <t>Install 5" Long Sweeping Galvanized Elbows to include excavation, concrete encasement</t>
  </si>
  <si>
    <t>Install Double Chimney Concrete Vault to include excavation, stone backfill, Vault, Manhole risers, steps, traffic rated covers, penetrations, 3" Asphalt Pavement Patch  CIP</t>
  </si>
  <si>
    <t>Fire Hydrant Assembly to include excavation, stone backfill, fittings, thrust block concrete chlorination and testing CIP</t>
  </si>
  <si>
    <t>12 x 8 Tapping Sleeve and Valve, S.S. for D.I. and PVC to include excavation stone backfill, fittings, trust block concrete chlorination and testing CIP</t>
  </si>
  <si>
    <t>6 x 6 Tapping Sleeve and Valve, S.S. for D.I. and PVC to include excavation stone backfill, fittings, trust block concrete chlorination and testing CIP</t>
  </si>
  <si>
    <t>8" Gate Valve, MJ to include excavation, stone backfill, valve and valve box CIP</t>
  </si>
  <si>
    <t>6" Gate Valve, MJ to include excavation, stone backfill, valve and valve box CIP</t>
  </si>
  <si>
    <t>8" Tap Valve, MJ to include excavation, stone backfill, valve and valve box CIP</t>
  </si>
  <si>
    <t>6" Tap Valve, MJ to include excavation, stone backfill, valve and valve box CIP</t>
  </si>
  <si>
    <t>6" Directional Boring (As Directed by the Engineer)</t>
  </si>
  <si>
    <t>Utility Conflict Concrete (As Directed by the Engineer)</t>
  </si>
  <si>
    <t xml:space="preserve">Planting Zone Excavation, 24" Depth to include removal and haul off </t>
  </si>
  <si>
    <t xml:space="preserve">Topsoil for Planting Areas, to include soil testing and amendments </t>
  </si>
  <si>
    <t xml:space="preserve">Mulch, placed at a settled thickness of 3" </t>
  </si>
  <si>
    <t>Remove Concrete Island</t>
  </si>
  <si>
    <t>Remove Concrete Sidewalk</t>
  </si>
  <si>
    <t>Sawcut And Remove Curb And Gutter</t>
  </si>
  <si>
    <t>Remove Guardrail</t>
  </si>
  <si>
    <t>Reset Gas Valve</t>
  </si>
  <si>
    <t>Remove Fence</t>
  </si>
  <si>
    <t>Adjust Telecom Box To Proposed Grade</t>
  </si>
  <si>
    <t>Adjust Telecom Box, Retrofit With Traffic Rated Top And Frame</t>
  </si>
  <si>
    <t>Remove Concrete And Steel Beam</t>
  </si>
  <si>
    <t>Remove Traffic Signal And Box</t>
  </si>
  <si>
    <t>Remove Traffic Junction Box</t>
  </si>
  <si>
    <t xml:space="preserve">Remove Signal Equipment </t>
  </si>
  <si>
    <t>Remove Inlet Top And Adjust To Grade</t>
  </si>
  <si>
    <t>Remove Irrigation Box</t>
  </si>
  <si>
    <t>Remove Streetlight</t>
  </si>
  <si>
    <t>Remove Bollard</t>
  </si>
  <si>
    <t>Remove Gate Post</t>
  </si>
  <si>
    <t>Reset  Electrical Manhole</t>
  </si>
  <si>
    <t>Remove Up Lights</t>
  </si>
  <si>
    <t>Remove I Beam</t>
  </si>
  <si>
    <t>Reset Traffic Signal</t>
  </si>
  <si>
    <t>Reset Pedestrian Signal</t>
  </si>
  <si>
    <t>Reset Boxes For Traffic Signal</t>
  </si>
  <si>
    <t>Remove Sign</t>
  </si>
  <si>
    <t>Remove Fire Hydrant</t>
  </si>
  <si>
    <t>Combination 30" Concrete Curb and Gutter to include 5" Thick layer of DGB</t>
  </si>
  <si>
    <t>6" Concrete Standup Curb</t>
  </si>
  <si>
    <t>Steel Beam Guardrail 630A-001, Class A, Type 2</t>
  </si>
  <si>
    <t>15" Class III RCP to include excavation, stone backfill, ties to structures CIP</t>
  </si>
  <si>
    <t>18" Class III RCP to include excavation, stone backfill, ties to structures CIP</t>
  </si>
  <si>
    <t>24" Class III RCP to include excavation, stone backfill, ties to structures CIP</t>
  </si>
  <si>
    <t>30" Class III RCP to include excavation, stone backfill, ties to structures CIP</t>
  </si>
  <si>
    <t>36" Class III RCP to include excavation, stone backfill, ties to structures CIP</t>
  </si>
  <si>
    <t>18" Arch Class III RCP to include excavation, stone backfill, ties to structures CIP</t>
  </si>
  <si>
    <t>24" Arch Class III RECP to include excavation, stone backfill, ties to structures CIP</t>
  </si>
  <si>
    <t>12" HP Pipe to include excavation, stone backfill, ties to structures CIP</t>
  </si>
  <si>
    <t>12" HP Pipe with Duraslot Drain to include excavation, stone backfill, ties to structures CIP</t>
  </si>
  <si>
    <t>Nyloplast 12" Drain Basin to include excavation, stone backfill, ties to structures CIP</t>
  </si>
  <si>
    <t>12"X12" Bronze Grate Inlet with Nyloplast 12" Drain Basin Cip</t>
  </si>
  <si>
    <t>Type S Inlet (Single Wing) to include excavation, stone backfill, ties to structures CIP</t>
  </si>
  <si>
    <t>Type S Inlet (Double Wing) to include excavation, stone backfill, ties to structures CIP</t>
  </si>
  <si>
    <t>Type S Inlet (Double Wing, Custom Box) to include excavation, stone backfill, ties to structures CIP</t>
  </si>
  <si>
    <t>Curb Inlet (Custom Box) to include excavation, stone backfill, ties to structures CIP</t>
  </si>
  <si>
    <t>Curb Inlet DR-105 A to include excavation, stone backfill, ties to structures CIP</t>
  </si>
  <si>
    <t>Grate Inlet DR-125 D to include excavation, stone backfill, ties to structures CIP</t>
  </si>
  <si>
    <t>Open Throat Inlet (Custom Box)  to include excavation, stone backfill, ties to structures CIP</t>
  </si>
  <si>
    <t>Junction Box to include excavation, stone backfill, ties to structures CIP</t>
  </si>
  <si>
    <t>Slope Paved Headwall, All Sizes</t>
  </si>
  <si>
    <t>12" D.I. Class 350 Sanitary Sewer Line to include excavation, pipe bedding, stone backfill, testing</t>
  </si>
  <si>
    <t>4' Diameter Sanitary Sewer Manhole (12'-14' Depth) to include excavation, stone backfill, poured invert, connection boots, steps, manhole ring and cover, testing CIP</t>
  </si>
  <si>
    <t>4' Diameter Sanitary Sewer Manhole (10'-12' Depth) to include excavation, stone backfill, poured invert, connection boots, steps, manhole ring and cover, testing CIP</t>
  </si>
  <si>
    <t>Class 2 Type A Thermoplastic Pavement Markings And Legends</t>
  </si>
  <si>
    <t>Truncated Dome Paver for Handicap Ramps</t>
  </si>
  <si>
    <t>5" SCH 40 PVC Conduit to include excavation, stone backfill, locator tape, pull cord CIP</t>
  </si>
  <si>
    <t>Tournesal Zena Collection Planter With Matching Irrigation CIP</t>
  </si>
  <si>
    <t>Landscape Forms - Bola Bike Rack CIP</t>
  </si>
  <si>
    <t>Mmcite - Lv155 Park Bench With Backrest And Armrests CIP</t>
  </si>
  <si>
    <t>Landscape Forms Peri-117-Rb 117" Aluminum And Wood Bench CIP</t>
  </si>
  <si>
    <t>4" Concrete Sidewalk Paving - Medium Broom Finish to include excavation, all joints, and 4" stone leveling layer</t>
  </si>
  <si>
    <t>Hanover - Permeable Paver 3.25"X18" to include excavation, leveling layer CIP</t>
  </si>
  <si>
    <t>Hanover - Prest Brick 4"X8" - Russett to include excavation, bedding, mortar joints installed accordance to Manufactures Recommendations</t>
  </si>
  <si>
    <t>Hanover - Prest Brick 6"X12"X4" - Limestone Gray to include excavation, bedding, mortar joints installed accordance to Manufactures Recommendations</t>
  </si>
  <si>
    <t>Urban Accessories Jamison 5X10 Tree Grate CIP</t>
  </si>
  <si>
    <t>Tiftuf Bermudagrass Sod to include soil prep, fertilization, liming</t>
  </si>
  <si>
    <t xml:space="preserve">Irrigation Complete to include water meter tap fee and water usage through construction </t>
  </si>
  <si>
    <t>Plantings Complete in Place with 1 Year Warranty</t>
  </si>
  <si>
    <t>MONTHS</t>
  </si>
  <si>
    <t>Remove Asphalt/Pavement</t>
  </si>
  <si>
    <t>Construction Exit Pad</t>
  </si>
  <si>
    <t>Asphalt Wearing Surface, ALDOT 424A-336 Max Agg Size 3/8" ESAL A/B 110 lbs/sy (New Roads)</t>
  </si>
  <si>
    <t xml:space="preserve">Asphalt Wearing Surface Overlay ALDOT 424A -340 165llbs/SY (Clinton and Monroe) </t>
  </si>
  <si>
    <t>30" Concrete Valley Gutter to include 5" thick compacted layer of DGB</t>
  </si>
  <si>
    <t>Portland Cement Concrete Paving, 6", fiber reinforced to include all joints and 6" Layer of Compacted DGB</t>
  </si>
  <si>
    <t>Portland Cement Concrete Paving, 8", fiber reinforced to include all joints and 6" Layer of Compacted DGB</t>
  </si>
  <si>
    <t>Remove RCP Pipe All Sizes</t>
  </si>
  <si>
    <t>Adjust Electrical Box</t>
  </si>
  <si>
    <t xml:space="preserve">Temporary Crushed Rock Check dams for Open Ditch's Inlet to be installed, maintained and removed by contractor </t>
  </si>
  <si>
    <t>Traffic Signal to include concrete foundations, poles, mast arms, signals with backplates, controller, meter base, (2",3",6") roadway bores, conduit, conductors, grounding, traffic junction box, traffic signs , concrete pad mounted all weather cabinet, pedestrian push buttons, luminaires, video detection units, Complete Functioning System Installed in Accordance with Huntsville Traffic Engineering Specifications</t>
  </si>
  <si>
    <t xml:space="preserve"> </t>
  </si>
  <si>
    <t>Lighting, to include meter bases, Contactor, transformer bases, concrete foundations, fixtures, poles, conduit, wiring, grounding CIP</t>
  </si>
  <si>
    <t>12" D.I. CL 350 TYT Water Pipe to include excavation, stone backfill, 3" asphlat patch, fittings, thrust block concrete chlorination and testing CIP</t>
  </si>
  <si>
    <t>8" D.I. CL 350 TYT Water Pipe to include excavation, stone backfill, 3" asphalt patch, fittings, thrust block concrete chlorination and testing CIP</t>
  </si>
  <si>
    <t>6" D.I. CL 350 TYT Water Pipe to include excavation, stone backfill, 3" asphalt patch,fittings, thrust block concrete chlorination and testing 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</si>
</sst>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</font>
    <font>
      <b/>
      <sz val="16"/>
      <name val="Arial"/>
      <family val="2"/>
    </font>
    <font>
      <b/>
      <i/>
      <sz val="16"/>
      <name val="Arial"/>
      <family val="2"/>
    </font>
    <font>
      <b/>
      <sz val="16"/>
      <color theme="1"/>
      <name val="Arial"/>
      <family val="2"/>
    </font>
    <font>
      <b/>
      <strike/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top" wrapText="1"/>
    </xf>
    <xf numFmtId="0" fontId="4" fillId="0" borderId="0" xfId="2" applyFont="1" applyAlignment="1">
      <alignment textRotation="90" wrapText="1"/>
    </xf>
    <xf numFmtId="0" fontId="3" fillId="0" borderId="0" xfId="2" applyFont="1" applyAlignment="1">
      <alignment wrapText="1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7" fillId="0" borderId="0" xfId="2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/>
    </xf>
    <xf numFmtId="164" fontId="3" fillId="0" borderId="0" xfId="1" applyNumberFormat="1" applyFont="1" applyAlignment="1" applyProtection="1">
      <alignment horizontal="center" vertical="center" wrapText="1"/>
    </xf>
    <xf numFmtId="14" fontId="3" fillId="0" borderId="0" xfId="2" applyNumberFormat="1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 wrapText="1"/>
    </xf>
    <xf numFmtId="0" fontId="3" fillId="0" borderId="1" xfId="2" applyFont="1" applyBorder="1" applyAlignment="1" applyProtection="1">
      <alignment horizontal="center" vertical="center" wrapText="1"/>
    </xf>
    <xf numFmtId="3" fontId="3" fillId="0" borderId="1" xfId="2" applyNumberFormat="1" applyFont="1" applyBorder="1" applyAlignment="1" applyProtection="1">
      <alignment horizontal="left" vertical="center" wrapText="1"/>
    </xf>
    <xf numFmtId="3" fontId="3" fillId="0" borderId="1" xfId="2" applyNumberFormat="1" applyFont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164" fontId="3" fillId="0" borderId="1" xfId="2" applyNumberFormat="1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164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vertical="top" wrapText="1"/>
    </xf>
    <xf numFmtId="0" fontId="3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left" vertical="center" wrapText="1"/>
    </xf>
    <xf numFmtId="164" fontId="3" fillId="0" borderId="0" xfId="1" applyNumberFormat="1" applyFont="1" applyBorder="1" applyAlignment="1" applyProtection="1">
      <alignment horizontal="center" vertical="center" wrapText="1"/>
    </xf>
    <xf numFmtId="164" fontId="3" fillId="3" borderId="2" xfId="2" applyNumberFormat="1" applyFont="1" applyFill="1" applyBorder="1" applyAlignment="1" applyProtection="1">
      <alignment horizontal="center" vertical="center" wrapText="1"/>
    </xf>
    <xf numFmtId="164" fontId="3" fillId="0" borderId="0" xfId="2" applyNumberFormat="1" applyFont="1" applyAlignment="1" applyProtection="1">
      <alignment horizontal="left" vertic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left" vertical="center" wrapText="1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Normal 2" xfId="2" xr:uid="{E643A12A-6AB9-4C2D-AC3D-023BF40AA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5D93-7B7F-4DF0-8BB0-E3372C6D45DA}">
  <dimension ref="A1:DR302"/>
  <sheetViews>
    <sheetView tabSelected="1" zoomScale="70" zoomScaleNormal="70" zoomScaleSheetLayoutView="55" workbookViewId="0"/>
  </sheetViews>
  <sheetFormatPr defaultColWidth="9.140625" defaultRowHeight="20.25" x14ac:dyDescent="0.25"/>
  <cols>
    <col min="1" max="1" width="24.140625" style="1" customWidth="1"/>
    <col min="2" max="2" width="74.5703125" style="6" customWidth="1"/>
    <col min="3" max="3" width="14.140625" style="1" customWidth="1"/>
    <col min="4" max="4" width="15.140625" style="1" customWidth="1"/>
    <col min="5" max="5" width="25.42578125" style="16" customWidth="1"/>
    <col min="6" max="6" width="28.140625" style="1" customWidth="1"/>
    <col min="7" max="10" width="12.7109375" style="2" customWidth="1"/>
    <col min="11" max="11" width="23.7109375" style="7" customWidth="1"/>
    <col min="12" max="14" width="12.7109375" style="7" customWidth="1"/>
    <col min="15" max="15" width="12.7109375" style="2" customWidth="1"/>
    <col min="16" max="16" width="24.5703125" style="2" customWidth="1"/>
    <col min="17" max="27" width="12.7109375" style="2" customWidth="1"/>
    <col min="28" max="45" width="15.7109375" style="2" customWidth="1"/>
    <col min="46" max="46" width="3.7109375" style="2" customWidth="1"/>
    <col min="47" max="62" width="3.7109375" style="2" hidden="1" customWidth="1"/>
    <col min="63" max="66" width="3.7109375" style="2" customWidth="1"/>
    <col min="67" max="82" width="3.7109375" style="2" hidden="1" customWidth="1"/>
    <col min="83" max="87" width="3.7109375" style="2" customWidth="1"/>
    <col min="88" max="103" width="3.7109375" style="2" hidden="1" customWidth="1"/>
    <col min="104" max="107" width="3.7109375" style="2" customWidth="1"/>
    <col min="108" max="122" width="3.7109375" style="2" hidden="1" customWidth="1"/>
    <col min="123" max="133" width="3.7109375" style="2" customWidth="1"/>
    <col min="134" max="134" width="6.7109375" style="2" customWidth="1"/>
    <col min="135" max="16384" width="9.140625" style="2"/>
  </cols>
  <sheetData>
    <row r="1" spans="1:10" x14ac:dyDescent="0.25">
      <c r="A1" s="21"/>
      <c r="B1" s="21" t="s">
        <v>6</v>
      </c>
      <c r="C1" s="22"/>
      <c r="D1" s="21"/>
      <c r="E1" s="23"/>
      <c r="F1" s="24">
        <f ca="1">TODAY()</f>
        <v>45516</v>
      </c>
    </row>
    <row r="2" spans="1:10" x14ac:dyDescent="0.25">
      <c r="A2" s="21"/>
      <c r="B2" s="21"/>
      <c r="C2" s="22"/>
      <c r="D2" s="21"/>
      <c r="E2" s="23"/>
      <c r="F2" s="21"/>
    </row>
    <row r="3" spans="1:10" ht="40.5" x14ac:dyDescent="0.25">
      <c r="A3" s="21"/>
      <c r="B3" s="21" t="s">
        <v>16</v>
      </c>
      <c r="C3" s="22"/>
      <c r="D3" s="21"/>
      <c r="E3" s="23"/>
      <c r="F3" s="21"/>
    </row>
    <row r="4" spans="1:10" x14ac:dyDescent="0.25">
      <c r="A4" s="21"/>
      <c r="B4" s="21" t="s">
        <v>17</v>
      </c>
      <c r="C4" s="22"/>
      <c r="D4" s="21"/>
      <c r="E4" s="23"/>
      <c r="F4" s="21"/>
    </row>
    <row r="5" spans="1:10" x14ac:dyDescent="0.25">
      <c r="A5" s="21"/>
      <c r="B5" s="21"/>
      <c r="C5" s="22"/>
      <c r="D5" s="21"/>
      <c r="E5" s="23"/>
      <c r="F5" s="21"/>
    </row>
    <row r="6" spans="1:10" x14ac:dyDescent="0.25">
      <c r="A6" s="21"/>
      <c r="B6" s="21" t="s">
        <v>7</v>
      </c>
      <c r="C6" s="21"/>
      <c r="D6" s="21"/>
      <c r="E6" s="23"/>
      <c r="F6" s="21"/>
    </row>
    <row r="7" spans="1:10" s="1" customFormat="1" x14ac:dyDescent="0.25">
      <c r="A7" s="21"/>
      <c r="B7" s="25"/>
      <c r="C7" s="21"/>
      <c r="D7" s="21"/>
      <c r="E7" s="23"/>
      <c r="F7" s="21"/>
    </row>
    <row r="8" spans="1:10" s="4" customFormat="1" x14ac:dyDescent="0.3">
      <c r="A8" s="26" t="s">
        <v>8</v>
      </c>
      <c r="B8" s="27" t="s">
        <v>0</v>
      </c>
      <c r="C8" s="28" t="s">
        <v>9</v>
      </c>
      <c r="D8" s="26" t="s">
        <v>10</v>
      </c>
      <c r="E8" s="29" t="s">
        <v>11</v>
      </c>
      <c r="F8" s="30" t="s">
        <v>12</v>
      </c>
      <c r="G8" s="3"/>
      <c r="H8" s="3"/>
      <c r="I8" s="3"/>
      <c r="J8" s="3"/>
    </row>
    <row r="9" spans="1:10" s="4" customFormat="1" x14ac:dyDescent="0.3">
      <c r="A9" s="26"/>
      <c r="B9" s="27"/>
      <c r="C9" s="28"/>
      <c r="D9" s="26"/>
      <c r="E9" s="29"/>
      <c r="F9" s="30"/>
      <c r="G9" s="3"/>
      <c r="H9" s="3"/>
      <c r="I9" s="3"/>
      <c r="J9" s="3"/>
    </row>
    <row r="10" spans="1:10" s="4" customFormat="1" x14ac:dyDescent="0.3">
      <c r="A10" s="31" t="s">
        <v>18</v>
      </c>
      <c r="B10" s="27"/>
      <c r="C10" s="28"/>
      <c r="D10" s="26"/>
      <c r="E10" s="29"/>
      <c r="F10" s="30"/>
      <c r="G10" s="3"/>
      <c r="H10" s="3"/>
      <c r="I10" s="3"/>
      <c r="J10" s="3"/>
    </row>
    <row r="11" spans="1:10" s="4" customFormat="1" x14ac:dyDescent="0.3">
      <c r="A11" s="32"/>
      <c r="B11" s="27"/>
      <c r="C11" s="28"/>
      <c r="D11" s="26"/>
      <c r="E11" s="29"/>
      <c r="F11" s="30"/>
      <c r="G11" s="3"/>
      <c r="H11" s="3"/>
      <c r="I11" s="3"/>
      <c r="J11" s="3"/>
    </row>
    <row r="12" spans="1:10" s="4" customFormat="1" x14ac:dyDescent="0.3">
      <c r="A12" s="26">
        <v>1</v>
      </c>
      <c r="B12" s="33" t="s">
        <v>19</v>
      </c>
      <c r="C12" s="28">
        <v>1</v>
      </c>
      <c r="D12" s="26" t="s">
        <v>3</v>
      </c>
      <c r="E12" s="18"/>
      <c r="F12" s="30">
        <f>E12*C12</f>
        <v>0</v>
      </c>
      <c r="G12" s="3"/>
      <c r="H12" s="3"/>
      <c r="I12" s="3"/>
      <c r="J12" s="3"/>
    </row>
    <row r="13" spans="1:10" s="4" customFormat="1" x14ac:dyDescent="0.3">
      <c r="A13" s="26"/>
      <c r="B13" s="33"/>
      <c r="C13" s="28"/>
      <c r="D13" s="26"/>
      <c r="E13" s="29"/>
      <c r="F13" s="30"/>
      <c r="G13" s="3"/>
      <c r="H13" s="3"/>
      <c r="I13" s="3"/>
      <c r="J13" s="3"/>
    </row>
    <row r="14" spans="1:10" s="4" customFormat="1" x14ac:dyDescent="0.3">
      <c r="A14" s="26">
        <v>2</v>
      </c>
      <c r="B14" s="33" t="s">
        <v>20</v>
      </c>
      <c r="C14" s="28">
        <v>1</v>
      </c>
      <c r="D14" s="26" t="s">
        <v>3</v>
      </c>
      <c r="E14" s="18"/>
      <c r="F14" s="30">
        <f t="shared" ref="F14:F24" si="0">E14*C14</f>
        <v>0</v>
      </c>
      <c r="G14" s="3"/>
      <c r="H14" s="3"/>
      <c r="I14" s="3"/>
      <c r="J14" s="3"/>
    </row>
    <row r="15" spans="1:10" s="4" customFormat="1" x14ac:dyDescent="0.3">
      <c r="A15" s="26"/>
      <c r="B15" s="33"/>
      <c r="C15" s="28"/>
      <c r="D15" s="26"/>
      <c r="E15" s="29"/>
      <c r="F15" s="30"/>
      <c r="G15" s="3"/>
      <c r="H15" s="3"/>
      <c r="I15" s="3"/>
      <c r="J15" s="3"/>
    </row>
    <row r="16" spans="1:10" s="4" customFormat="1" ht="60.75" x14ac:dyDescent="0.3">
      <c r="A16" s="26">
        <v>3</v>
      </c>
      <c r="B16" s="33" t="s">
        <v>21</v>
      </c>
      <c r="C16" s="28">
        <v>22</v>
      </c>
      <c r="D16" s="26" t="s">
        <v>151</v>
      </c>
      <c r="E16" s="18"/>
      <c r="F16" s="30">
        <f t="shared" si="0"/>
        <v>0</v>
      </c>
      <c r="G16" s="3"/>
      <c r="H16" s="3"/>
      <c r="I16" s="3"/>
      <c r="J16" s="3"/>
    </row>
    <row r="17" spans="1:10" s="4" customFormat="1" x14ac:dyDescent="0.3">
      <c r="A17" s="26"/>
      <c r="B17" s="33"/>
      <c r="C17" s="28"/>
      <c r="D17" s="26"/>
      <c r="E17" s="29"/>
      <c r="F17" s="30"/>
      <c r="G17" s="3"/>
      <c r="H17" s="3"/>
      <c r="I17" s="3"/>
      <c r="J17" s="3"/>
    </row>
    <row r="18" spans="1:10" s="4" customFormat="1" ht="60.75" x14ac:dyDescent="0.3">
      <c r="A18" s="26">
        <v>4</v>
      </c>
      <c r="B18" s="33" t="s">
        <v>22</v>
      </c>
      <c r="C18" s="28">
        <v>1</v>
      </c>
      <c r="D18" s="26" t="s">
        <v>3</v>
      </c>
      <c r="E18" s="18"/>
      <c r="F18" s="30">
        <f t="shared" si="0"/>
        <v>0</v>
      </c>
      <c r="G18" s="3"/>
      <c r="H18" s="3"/>
      <c r="I18" s="3"/>
      <c r="J18" s="3"/>
    </row>
    <row r="19" spans="1:10" s="4" customFormat="1" x14ac:dyDescent="0.3">
      <c r="A19" s="26"/>
      <c r="B19" s="33"/>
      <c r="C19" s="28"/>
      <c r="D19" s="26"/>
      <c r="E19" s="29"/>
      <c r="F19" s="30"/>
      <c r="G19" s="3"/>
      <c r="H19" s="3"/>
      <c r="I19" s="3"/>
      <c r="J19" s="3"/>
    </row>
    <row r="20" spans="1:10" s="4" customFormat="1" ht="40.5" x14ac:dyDescent="0.3">
      <c r="A20" s="26">
        <v>5</v>
      </c>
      <c r="B20" s="33" t="s">
        <v>23</v>
      </c>
      <c r="C20" s="28">
        <v>1</v>
      </c>
      <c r="D20" s="26" t="s">
        <v>3</v>
      </c>
      <c r="E20" s="19">
        <v>170000</v>
      </c>
      <c r="F20" s="30">
        <f t="shared" si="0"/>
        <v>170000</v>
      </c>
      <c r="G20" s="3"/>
      <c r="H20" s="3"/>
      <c r="I20" s="3"/>
      <c r="J20" s="3"/>
    </row>
    <row r="21" spans="1:10" s="4" customFormat="1" x14ac:dyDescent="0.3">
      <c r="A21" s="26"/>
      <c r="B21" s="33"/>
      <c r="C21" s="28"/>
      <c r="D21" s="26"/>
      <c r="E21" s="29"/>
      <c r="F21" s="30"/>
      <c r="G21" s="3"/>
      <c r="H21" s="3"/>
      <c r="I21" s="3"/>
      <c r="J21" s="3"/>
    </row>
    <row r="22" spans="1:10" s="4" customFormat="1" x14ac:dyDescent="0.3">
      <c r="A22" s="31" t="s">
        <v>24</v>
      </c>
      <c r="B22" s="33"/>
      <c r="C22" s="28"/>
      <c r="D22" s="26"/>
      <c r="E22" s="29"/>
      <c r="F22" s="30"/>
      <c r="G22" s="3"/>
      <c r="H22" s="3"/>
      <c r="I22" s="3"/>
      <c r="J22" s="3"/>
    </row>
    <row r="23" spans="1:10" s="4" customFormat="1" x14ac:dyDescent="0.3">
      <c r="A23" s="26"/>
      <c r="B23" s="33"/>
      <c r="C23" s="28"/>
      <c r="D23" s="26"/>
      <c r="E23" s="29"/>
      <c r="F23" s="30"/>
      <c r="G23" s="3"/>
      <c r="H23" s="3"/>
      <c r="I23" s="3"/>
      <c r="J23" s="3"/>
    </row>
    <row r="24" spans="1:10" s="4" customFormat="1" x14ac:dyDescent="0.3">
      <c r="A24" s="26">
        <v>6</v>
      </c>
      <c r="B24" s="34" t="s">
        <v>152</v>
      </c>
      <c r="C24" s="35">
        <v>565</v>
      </c>
      <c r="D24" s="36" t="s">
        <v>38</v>
      </c>
      <c r="E24" s="53"/>
      <c r="F24" s="30">
        <f t="shared" si="0"/>
        <v>0</v>
      </c>
      <c r="G24" s="3"/>
      <c r="H24" s="3"/>
      <c r="I24" s="3"/>
      <c r="J24" s="3"/>
    </row>
    <row r="25" spans="1:10" s="4" customFormat="1" x14ac:dyDescent="0.3">
      <c r="A25" s="26"/>
      <c r="B25" s="37"/>
      <c r="C25" s="35"/>
      <c r="D25" s="36"/>
      <c r="E25" s="38"/>
      <c r="F25" s="30"/>
      <c r="G25" s="3"/>
      <c r="H25" s="3"/>
      <c r="I25" s="3"/>
      <c r="J25" s="3"/>
    </row>
    <row r="26" spans="1:10" s="4" customFormat="1" x14ac:dyDescent="0.3">
      <c r="A26" s="26">
        <v>7</v>
      </c>
      <c r="B26" s="34" t="s">
        <v>85</v>
      </c>
      <c r="C26" s="35">
        <v>19</v>
      </c>
      <c r="D26" s="36" t="s">
        <v>38</v>
      </c>
      <c r="E26" s="53"/>
      <c r="F26" s="30">
        <f>E26*C26</f>
        <v>0</v>
      </c>
      <c r="G26" s="3"/>
      <c r="H26" s="3"/>
      <c r="I26" s="3"/>
      <c r="J26" s="3"/>
    </row>
    <row r="27" spans="1:10" s="4" customFormat="1" x14ac:dyDescent="0.3">
      <c r="A27" s="26"/>
      <c r="B27" s="37"/>
      <c r="C27" s="35"/>
      <c r="D27" s="36"/>
      <c r="E27" s="38"/>
      <c r="F27" s="30"/>
      <c r="G27" s="3"/>
      <c r="H27" s="3"/>
      <c r="I27" s="3"/>
      <c r="J27" s="3"/>
    </row>
    <row r="28" spans="1:10" s="4" customFormat="1" x14ac:dyDescent="0.3">
      <c r="A28" s="26">
        <v>8</v>
      </c>
      <c r="B28" s="34" t="s">
        <v>86</v>
      </c>
      <c r="C28" s="35">
        <v>688</v>
      </c>
      <c r="D28" s="36" t="s">
        <v>38</v>
      </c>
      <c r="E28" s="53"/>
      <c r="F28" s="30">
        <f>E28*C28</f>
        <v>0</v>
      </c>
      <c r="G28" s="3"/>
      <c r="H28" s="3"/>
      <c r="I28" s="3"/>
      <c r="J28" s="3"/>
    </row>
    <row r="29" spans="1:10" s="4" customFormat="1" x14ac:dyDescent="0.3">
      <c r="A29" s="26"/>
      <c r="B29" s="37"/>
      <c r="C29" s="35"/>
      <c r="D29" s="36"/>
      <c r="E29" s="38"/>
      <c r="F29" s="30"/>
      <c r="G29" s="3"/>
      <c r="H29" s="3"/>
      <c r="I29" s="3"/>
      <c r="J29" s="3"/>
    </row>
    <row r="30" spans="1:10" s="4" customFormat="1" x14ac:dyDescent="0.3">
      <c r="A30" s="26">
        <v>9</v>
      </c>
      <c r="B30" s="34" t="s">
        <v>87</v>
      </c>
      <c r="C30" s="35">
        <v>1324</v>
      </c>
      <c r="D30" s="36" t="s">
        <v>1</v>
      </c>
      <c r="E30" s="53"/>
      <c r="F30" s="30">
        <f>E30*C30</f>
        <v>0</v>
      </c>
      <c r="H30" s="3"/>
      <c r="I30" s="3"/>
      <c r="J30" s="3"/>
    </row>
    <row r="31" spans="1:10" s="4" customFormat="1" x14ac:dyDescent="0.3">
      <c r="A31" s="26"/>
      <c r="B31" s="37"/>
      <c r="C31" s="35"/>
      <c r="D31" s="36"/>
      <c r="E31" s="38"/>
      <c r="F31" s="30"/>
      <c r="H31" s="3"/>
      <c r="I31" s="3"/>
      <c r="J31" s="3"/>
    </row>
    <row r="32" spans="1:10" s="4" customFormat="1" x14ac:dyDescent="0.3">
      <c r="A32" s="26">
        <v>10</v>
      </c>
      <c r="B32" s="34" t="s">
        <v>88</v>
      </c>
      <c r="C32" s="35">
        <v>90</v>
      </c>
      <c r="D32" s="36" t="s">
        <v>1</v>
      </c>
      <c r="E32" s="53"/>
      <c r="F32" s="30">
        <f>E32*C32</f>
        <v>0</v>
      </c>
      <c r="G32" s="3"/>
      <c r="H32" s="3"/>
      <c r="I32" s="3"/>
      <c r="J32" s="3"/>
    </row>
    <row r="33" spans="1:10" s="4" customFormat="1" x14ac:dyDescent="0.3">
      <c r="A33" s="26"/>
      <c r="B33" s="37"/>
      <c r="C33" s="35"/>
      <c r="D33" s="36"/>
      <c r="E33" s="38"/>
      <c r="F33" s="30"/>
      <c r="G33" s="3"/>
      <c r="H33" s="3"/>
      <c r="I33" s="3"/>
      <c r="J33" s="3"/>
    </row>
    <row r="34" spans="1:10" s="4" customFormat="1" x14ac:dyDescent="0.3">
      <c r="A34" s="26">
        <v>11</v>
      </c>
      <c r="B34" s="34" t="s">
        <v>159</v>
      </c>
      <c r="C34" s="35">
        <v>94</v>
      </c>
      <c r="D34" s="36" t="s">
        <v>1</v>
      </c>
      <c r="E34" s="53"/>
      <c r="F34" s="30">
        <f>E34*C34</f>
        <v>0</v>
      </c>
      <c r="H34" s="3"/>
      <c r="I34" s="3"/>
      <c r="J34" s="3"/>
    </row>
    <row r="35" spans="1:10" s="4" customFormat="1" x14ac:dyDescent="0.3">
      <c r="A35" s="26"/>
      <c r="B35" s="37"/>
      <c r="C35" s="35"/>
      <c r="D35" s="36"/>
      <c r="E35" s="38"/>
      <c r="F35" s="30"/>
      <c r="H35" s="3"/>
      <c r="I35" s="3"/>
      <c r="J35" s="3"/>
    </row>
    <row r="36" spans="1:10" s="4" customFormat="1" x14ac:dyDescent="0.3">
      <c r="A36" s="26">
        <v>12</v>
      </c>
      <c r="B36" s="34" t="s">
        <v>89</v>
      </c>
      <c r="C36" s="35">
        <v>1</v>
      </c>
      <c r="D36" s="36" t="s">
        <v>2</v>
      </c>
      <c r="E36" s="53"/>
      <c r="F36" s="30">
        <f>E36*C36</f>
        <v>0</v>
      </c>
    </row>
    <row r="37" spans="1:10" s="4" customFormat="1" x14ac:dyDescent="0.3">
      <c r="A37" s="26"/>
      <c r="B37" s="37"/>
      <c r="C37" s="35"/>
      <c r="D37" s="36"/>
      <c r="E37" s="38"/>
      <c r="F37" s="30"/>
    </row>
    <row r="38" spans="1:10" s="4" customFormat="1" x14ac:dyDescent="0.3">
      <c r="A38" s="26">
        <v>13</v>
      </c>
      <c r="B38" s="34" t="s">
        <v>90</v>
      </c>
      <c r="C38" s="35">
        <v>1127</v>
      </c>
      <c r="D38" s="36" t="s">
        <v>1</v>
      </c>
      <c r="E38" s="53"/>
      <c r="F38" s="30">
        <f>E38*C38</f>
        <v>0</v>
      </c>
    </row>
    <row r="39" spans="1:10" s="4" customFormat="1" x14ac:dyDescent="0.3">
      <c r="A39" s="26"/>
      <c r="B39" s="37"/>
      <c r="C39" s="35"/>
      <c r="D39" s="36"/>
      <c r="E39" s="38"/>
      <c r="F39" s="30"/>
    </row>
    <row r="40" spans="1:10" s="4" customFormat="1" x14ac:dyDescent="0.3">
      <c r="A40" s="39">
        <v>14</v>
      </c>
      <c r="B40" s="34" t="s">
        <v>91</v>
      </c>
      <c r="C40" s="35">
        <v>2</v>
      </c>
      <c r="D40" s="36" t="s">
        <v>2</v>
      </c>
      <c r="E40" s="53"/>
      <c r="F40" s="30">
        <f>E40*C40</f>
        <v>0</v>
      </c>
    </row>
    <row r="41" spans="1:10" s="4" customFormat="1" x14ac:dyDescent="0.3">
      <c r="A41" s="39"/>
      <c r="B41" s="37"/>
      <c r="C41" s="35"/>
      <c r="D41" s="36"/>
      <c r="E41" s="38"/>
      <c r="F41" s="30"/>
    </row>
    <row r="42" spans="1:10" s="4" customFormat="1" ht="40.5" x14ac:dyDescent="0.3">
      <c r="A42" s="39">
        <v>15</v>
      </c>
      <c r="B42" s="34" t="s">
        <v>92</v>
      </c>
      <c r="C42" s="35">
        <v>1</v>
      </c>
      <c r="D42" s="36" t="s">
        <v>2</v>
      </c>
      <c r="E42" s="53"/>
      <c r="F42" s="30">
        <f>E42*C42</f>
        <v>0</v>
      </c>
    </row>
    <row r="43" spans="1:10" s="4" customFormat="1" x14ac:dyDescent="0.3">
      <c r="A43" s="39"/>
      <c r="B43" s="37"/>
      <c r="C43" s="35"/>
      <c r="D43" s="36"/>
      <c r="E43" s="38"/>
      <c r="F43" s="30"/>
    </row>
    <row r="44" spans="1:10" s="4" customFormat="1" x14ac:dyDescent="0.3">
      <c r="A44" s="39">
        <v>16</v>
      </c>
      <c r="B44" s="34" t="s">
        <v>93</v>
      </c>
      <c r="C44" s="35">
        <v>1</v>
      </c>
      <c r="D44" s="36" t="s">
        <v>2</v>
      </c>
      <c r="E44" s="53"/>
      <c r="F44" s="30">
        <f>E44*C44</f>
        <v>0</v>
      </c>
    </row>
    <row r="45" spans="1:10" s="4" customFormat="1" x14ac:dyDescent="0.3">
      <c r="A45" s="39"/>
      <c r="B45" s="37"/>
      <c r="C45" s="35"/>
      <c r="D45" s="36"/>
      <c r="E45" s="38"/>
      <c r="F45" s="30"/>
    </row>
    <row r="46" spans="1:10" s="4" customFormat="1" x14ac:dyDescent="0.3">
      <c r="A46" s="39">
        <v>17</v>
      </c>
      <c r="B46" s="34" t="s">
        <v>94</v>
      </c>
      <c r="C46" s="35">
        <v>1</v>
      </c>
      <c r="D46" s="36" t="s">
        <v>2</v>
      </c>
      <c r="E46" s="53"/>
      <c r="F46" s="30">
        <f>E46*C46</f>
        <v>0</v>
      </c>
    </row>
    <row r="47" spans="1:10" s="4" customFormat="1" x14ac:dyDescent="0.3">
      <c r="A47" s="39"/>
      <c r="B47" s="37"/>
      <c r="C47" s="35"/>
      <c r="D47" s="36"/>
      <c r="E47" s="38"/>
      <c r="F47" s="30"/>
    </row>
    <row r="48" spans="1:10" s="4" customFormat="1" x14ac:dyDescent="0.3">
      <c r="A48" s="39">
        <v>18</v>
      </c>
      <c r="B48" s="34" t="s">
        <v>95</v>
      </c>
      <c r="C48" s="35">
        <v>1</v>
      </c>
      <c r="D48" s="36" t="s">
        <v>2</v>
      </c>
      <c r="E48" s="53"/>
      <c r="F48" s="30">
        <f>E48*C48</f>
        <v>0</v>
      </c>
    </row>
    <row r="49" spans="1:6" s="4" customFormat="1" x14ac:dyDescent="0.3">
      <c r="A49" s="39"/>
      <c r="B49" s="37"/>
      <c r="C49" s="35"/>
      <c r="D49" s="36"/>
      <c r="E49" s="38"/>
      <c r="F49" s="30"/>
    </row>
    <row r="50" spans="1:6" s="4" customFormat="1" x14ac:dyDescent="0.3">
      <c r="A50" s="39">
        <v>19</v>
      </c>
      <c r="B50" s="34" t="s">
        <v>96</v>
      </c>
      <c r="C50" s="35">
        <v>1</v>
      </c>
      <c r="D50" s="36" t="s">
        <v>2</v>
      </c>
      <c r="E50" s="53"/>
      <c r="F50" s="30">
        <f>E50*C50</f>
        <v>0</v>
      </c>
    </row>
    <row r="51" spans="1:6" s="4" customFormat="1" x14ac:dyDescent="0.3">
      <c r="A51" s="39"/>
      <c r="B51" s="37"/>
      <c r="C51" s="35"/>
      <c r="D51" s="36"/>
      <c r="E51" s="38"/>
      <c r="F51" s="30"/>
    </row>
    <row r="52" spans="1:6" s="4" customFormat="1" x14ac:dyDescent="0.3">
      <c r="A52" s="39">
        <v>20</v>
      </c>
      <c r="B52" s="34" t="s">
        <v>160</v>
      </c>
      <c r="C52" s="35">
        <v>1</v>
      </c>
      <c r="D52" s="36" t="s">
        <v>2</v>
      </c>
      <c r="E52" s="53"/>
      <c r="F52" s="30">
        <f>E52*C52</f>
        <v>0</v>
      </c>
    </row>
    <row r="53" spans="1:6" s="4" customFormat="1" x14ac:dyDescent="0.3">
      <c r="A53" s="39"/>
      <c r="B53" s="37"/>
      <c r="C53" s="35"/>
      <c r="D53" s="36"/>
      <c r="E53" s="38"/>
      <c r="F53" s="30"/>
    </row>
    <row r="54" spans="1:6" s="4" customFormat="1" x14ac:dyDescent="0.3">
      <c r="A54" s="39">
        <v>21</v>
      </c>
      <c r="B54" s="34" t="s">
        <v>97</v>
      </c>
      <c r="C54" s="35">
        <v>2</v>
      </c>
      <c r="D54" s="36" t="s">
        <v>2</v>
      </c>
      <c r="E54" s="53"/>
      <c r="F54" s="30">
        <f>E54*C54</f>
        <v>0</v>
      </c>
    </row>
    <row r="55" spans="1:6" s="4" customFormat="1" x14ac:dyDescent="0.3">
      <c r="A55" s="39"/>
      <c r="B55" s="37"/>
      <c r="C55" s="35"/>
      <c r="D55" s="36"/>
      <c r="E55" s="38"/>
      <c r="F55" s="30"/>
    </row>
    <row r="56" spans="1:6" s="4" customFormat="1" x14ac:dyDescent="0.3">
      <c r="A56" s="39">
        <v>22</v>
      </c>
      <c r="B56" s="34" t="s">
        <v>98</v>
      </c>
      <c r="C56" s="35">
        <v>1</v>
      </c>
      <c r="D56" s="36" t="s">
        <v>2</v>
      </c>
      <c r="E56" s="53"/>
      <c r="F56" s="30">
        <f>E56*C56</f>
        <v>0</v>
      </c>
    </row>
    <row r="57" spans="1:6" s="4" customFormat="1" x14ac:dyDescent="0.3">
      <c r="A57" s="39"/>
      <c r="B57" s="37"/>
      <c r="C57" s="35"/>
      <c r="D57" s="36"/>
      <c r="E57" s="38"/>
      <c r="F57" s="30"/>
    </row>
    <row r="58" spans="1:6" s="4" customFormat="1" x14ac:dyDescent="0.3">
      <c r="A58" s="39">
        <v>23</v>
      </c>
      <c r="B58" s="34" t="s">
        <v>99</v>
      </c>
      <c r="C58" s="35">
        <v>4</v>
      </c>
      <c r="D58" s="36" t="s">
        <v>2</v>
      </c>
      <c r="E58" s="53"/>
      <c r="F58" s="30">
        <f>E58*C58</f>
        <v>0</v>
      </c>
    </row>
    <row r="59" spans="1:6" s="4" customFormat="1" x14ac:dyDescent="0.3">
      <c r="A59" s="39"/>
      <c r="B59" s="37"/>
      <c r="C59" s="35"/>
      <c r="D59" s="36"/>
      <c r="E59" s="38"/>
      <c r="F59" s="30"/>
    </row>
    <row r="60" spans="1:6" s="4" customFormat="1" x14ac:dyDescent="0.3">
      <c r="A60" s="39">
        <v>24</v>
      </c>
      <c r="B60" s="34" t="s">
        <v>100</v>
      </c>
      <c r="C60" s="35">
        <v>3</v>
      </c>
      <c r="D60" s="36" t="s">
        <v>2</v>
      </c>
      <c r="E60" s="53"/>
      <c r="F60" s="30">
        <f>E60*C60</f>
        <v>0</v>
      </c>
    </row>
    <row r="61" spans="1:6" s="4" customFormat="1" x14ac:dyDescent="0.3">
      <c r="A61" s="39"/>
      <c r="B61" s="37"/>
      <c r="C61" s="35"/>
      <c r="D61" s="36"/>
      <c r="E61" s="38"/>
      <c r="F61" s="30"/>
    </row>
    <row r="62" spans="1:6" s="4" customFormat="1" x14ac:dyDescent="0.3">
      <c r="A62" s="39">
        <v>25</v>
      </c>
      <c r="B62" s="34" t="s">
        <v>101</v>
      </c>
      <c r="C62" s="35">
        <v>1</v>
      </c>
      <c r="D62" s="36" t="s">
        <v>2</v>
      </c>
      <c r="E62" s="53"/>
      <c r="F62" s="30">
        <f>E62*C62</f>
        <v>0</v>
      </c>
    </row>
    <row r="63" spans="1:6" s="4" customFormat="1" x14ac:dyDescent="0.3">
      <c r="A63" s="39"/>
      <c r="B63" s="37"/>
      <c r="C63" s="35"/>
      <c r="D63" s="36"/>
      <c r="E63" s="38"/>
      <c r="F63" s="30"/>
    </row>
    <row r="64" spans="1:6" s="4" customFormat="1" x14ac:dyDescent="0.3">
      <c r="A64" s="39">
        <v>26</v>
      </c>
      <c r="B64" s="34" t="s">
        <v>102</v>
      </c>
      <c r="C64" s="35">
        <v>1</v>
      </c>
      <c r="D64" s="36" t="s">
        <v>2</v>
      </c>
      <c r="E64" s="53"/>
      <c r="F64" s="30">
        <f>E64*C64</f>
        <v>0</v>
      </c>
    </row>
    <row r="65" spans="1:6" s="4" customFormat="1" x14ac:dyDescent="0.3">
      <c r="A65" s="39"/>
      <c r="B65" s="37"/>
      <c r="C65" s="35"/>
      <c r="D65" s="36"/>
      <c r="E65" s="38"/>
      <c r="F65" s="30"/>
    </row>
    <row r="66" spans="1:6" s="4" customFormat="1" x14ac:dyDescent="0.3">
      <c r="A66" s="39">
        <v>27</v>
      </c>
      <c r="B66" s="34" t="s">
        <v>103</v>
      </c>
      <c r="C66" s="35">
        <v>2</v>
      </c>
      <c r="D66" s="36" t="s">
        <v>2</v>
      </c>
      <c r="E66" s="53"/>
      <c r="F66" s="30">
        <f>E66*C66</f>
        <v>0</v>
      </c>
    </row>
    <row r="67" spans="1:6" s="4" customFormat="1" x14ac:dyDescent="0.3">
      <c r="A67" s="39"/>
      <c r="B67" s="37"/>
      <c r="C67" s="35"/>
      <c r="D67" s="36"/>
      <c r="E67" s="38"/>
      <c r="F67" s="30"/>
    </row>
    <row r="68" spans="1:6" s="4" customFormat="1" x14ac:dyDescent="0.3">
      <c r="A68" s="39">
        <v>28</v>
      </c>
      <c r="B68" s="34" t="s">
        <v>104</v>
      </c>
      <c r="C68" s="35">
        <v>1</v>
      </c>
      <c r="D68" s="36" t="s">
        <v>2</v>
      </c>
      <c r="E68" s="53"/>
      <c r="F68" s="30">
        <f>E68*C68</f>
        <v>0</v>
      </c>
    </row>
    <row r="69" spans="1:6" s="4" customFormat="1" x14ac:dyDescent="0.3">
      <c r="A69" s="39"/>
      <c r="B69" s="37"/>
      <c r="C69" s="35"/>
      <c r="D69" s="36"/>
      <c r="E69" s="38"/>
      <c r="F69" s="30"/>
    </row>
    <row r="70" spans="1:6" s="4" customFormat="1" x14ac:dyDescent="0.3">
      <c r="A70" s="39">
        <v>29</v>
      </c>
      <c r="B70" s="34" t="s">
        <v>105</v>
      </c>
      <c r="C70" s="35">
        <v>1</v>
      </c>
      <c r="D70" s="36" t="s">
        <v>2</v>
      </c>
      <c r="E70" s="53"/>
      <c r="F70" s="30">
        <f>E70*C70</f>
        <v>0</v>
      </c>
    </row>
    <row r="71" spans="1:6" s="4" customFormat="1" x14ac:dyDescent="0.3">
      <c r="A71" s="39"/>
      <c r="B71" s="37"/>
      <c r="C71" s="35"/>
      <c r="D71" s="36"/>
      <c r="E71" s="38"/>
      <c r="F71" s="30"/>
    </row>
    <row r="72" spans="1:6" s="4" customFormat="1" x14ac:dyDescent="0.3">
      <c r="A72" s="39">
        <v>30</v>
      </c>
      <c r="B72" s="34" t="s">
        <v>106</v>
      </c>
      <c r="C72" s="35">
        <v>1</v>
      </c>
      <c r="D72" s="36" t="s">
        <v>2</v>
      </c>
      <c r="E72" s="53"/>
      <c r="F72" s="30">
        <f>E72*C72</f>
        <v>0</v>
      </c>
    </row>
    <row r="73" spans="1:6" s="4" customFormat="1" x14ac:dyDescent="0.3">
      <c r="A73" s="39"/>
      <c r="B73" s="37"/>
      <c r="C73" s="35"/>
      <c r="D73" s="36"/>
      <c r="E73" s="38"/>
      <c r="F73" s="30"/>
    </row>
    <row r="74" spans="1:6" s="4" customFormat="1" x14ac:dyDescent="0.3">
      <c r="A74" s="39">
        <v>31</v>
      </c>
      <c r="B74" s="34" t="s">
        <v>107</v>
      </c>
      <c r="C74" s="35">
        <v>2</v>
      </c>
      <c r="D74" s="36" t="s">
        <v>2</v>
      </c>
      <c r="E74" s="53"/>
      <c r="F74" s="30">
        <f>E74*C74</f>
        <v>0</v>
      </c>
    </row>
    <row r="75" spans="1:6" s="4" customFormat="1" x14ac:dyDescent="0.3">
      <c r="A75" s="39"/>
      <c r="B75" s="37"/>
      <c r="C75" s="35"/>
      <c r="D75" s="36"/>
      <c r="E75" s="38"/>
      <c r="F75" s="30"/>
    </row>
    <row r="76" spans="1:6" s="4" customFormat="1" x14ac:dyDescent="0.3">
      <c r="A76" s="39">
        <v>32</v>
      </c>
      <c r="B76" s="34" t="s">
        <v>108</v>
      </c>
      <c r="C76" s="35">
        <v>2</v>
      </c>
      <c r="D76" s="36" t="s">
        <v>2</v>
      </c>
      <c r="E76" s="53"/>
      <c r="F76" s="30">
        <f>E76*C76</f>
        <v>0</v>
      </c>
    </row>
    <row r="77" spans="1:6" s="4" customFormat="1" x14ac:dyDescent="0.3">
      <c r="A77" s="39"/>
      <c r="B77" s="37"/>
      <c r="C77" s="35"/>
      <c r="D77" s="36"/>
      <c r="E77" s="38"/>
      <c r="F77" s="30"/>
    </row>
    <row r="78" spans="1:6" s="4" customFormat="1" x14ac:dyDescent="0.3">
      <c r="A78" s="39">
        <v>33</v>
      </c>
      <c r="B78" s="34" t="s">
        <v>109</v>
      </c>
      <c r="C78" s="35">
        <v>1</v>
      </c>
      <c r="D78" s="36" t="s">
        <v>2</v>
      </c>
      <c r="E78" s="53"/>
      <c r="F78" s="30">
        <f>E78*C78</f>
        <v>0</v>
      </c>
    </row>
    <row r="79" spans="1:6" s="4" customFormat="1" x14ac:dyDescent="0.3">
      <c r="A79" s="39"/>
      <c r="B79" s="33"/>
      <c r="C79" s="28"/>
      <c r="D79" s="26"/>
      <c r="E79" s="29"/>
      <c r="F79" s="30"/>
    </row>
    <row r="80" spans="1:6" s="4" customFormat="1" x14ac:dyDescent="0.3">
      <c r="A80" s="32" t="s">
        <v>25</v>
      </c>
      <c r="B80" s="33"/>
      <c r="C80" s="28"/>
      <c r="D80" s="26"/>
      <c r="E80" s="29"/>
      <c r="F80" s="30"/>
    </row>
    <row r="81" spans="1:14" s="4" customFormat="1" x14ac:dyDescent="0.3">
      <c r="A81" s="26"/>
      <c r="B81" s="33"/>
      <c r="C81" s="28"/>
      <c r="D81" s="26"/>
      <c r="E81" s="29"/>
      <c r="F81" s="30"/>
    </row>
    <row r="82" spans="1:14" s="4" customFormat="1" ht="40.5" x14ac:dyDescent="0.3">
      <c r="A82" s="26">
        <v>34</v>
      </c>
      <c r="B82" s="40" t="s">
        <v>30</v>
      </c>
      <c r="C82" s="35">
        <v>1400</v>
      </c>
      <c r="D82" s="36" t="s">
        <v>1</v>
      </c>
      <c r="E82" s="53"/>
      <c r="F82" s="30">
        <f t="shared" ref="F82:F142" si="1">E82*C82</f>
        <v>0</v>
      </c>
    </row>
    <row r="83" spans="1:14" s="4" customFormat="1" x14ac:dyDescent="0.3">
      <c r="A83" s="26"/>
      <c r="B83" s="40"/>
      <c r="C83" s="35"/>
      <c r="D83" s="36"/>
      <c r="E83" s="38"/>
      <c r="F83" s="30"/>
    </row>
    <row r="84" spans="1:14" s="4" customFormat="1" ht="40.5" x14ac:dyDescent="0.3">
      <c r="A84" s="26">
        <v>35</v>
      </c>
      <c r="B84" s="40" t="s">
        <v>31</v>
      </c>
      <c r="C84" s="28">
        <v>10</v>
      </c>
      <c r="D84" s="26" t="s">
        <v>2</v>
      </c>
      <c r="E84" s="18"/>
      <c r="F84" s="30">
        <f t="shared" si="1"/>
        <v>0</v>
      </c>
    </row>
    <row r="85" spans="1:14" s="4" customFormat="1" x14ac:dyDescent="0.3">
      <c r="A85" s="26"/>
      <c r="B85" s="40"/>
      <c r="C85" s="28"/>
      <c r="D85" s="26"/>
      <c r="E85" s="29"/>
      <c r="F85" s="30"/>
    </row>
    <row r="86" spans="1:14" s="4" customFormat="1" ht="60.75" x14ac:dyDescent="0.3">
      <c r="A86" s="26">
        <v>36</v>
      </c>
      <c r="B86" s="40" t="s">
        <v>161</v>
      </c>
      <c r="C86" s="28">
        <v>10</v>
      </c>
      <c r="D86" s="26" t="s">
        <v>2</v>
      </c>
      <c r="E86" s="18"/>
      <c r="F86" s="30">
        <f t="shared" si="1"/>
        <v>0</v>
      </c>
    </row>
    <row r="87" spans="1:14" s="4" customFormat="1" x14ac:dyDescent="0.3">
      <c r="A87" s="26"/>
      <c r="B87" s="40"/>
      <c r="C87" s="28"/>
      <c r="D87" s="26"/>
      <c r="E87" s="29"/>
      <c r="F87" s="30"/>
    </row>
    <row r="88" spans="1:14" s="4" customFormat="1" ht="40.5" x14ac:dyDescent="0.3">
      <c r="A88" s="26">
        <v>37</v>
      </c>
      <c r="B88" s="40" t="s">
        <v>32</v>
      </c>
      <c r="C88" s="28">
        <v>100</v>
      </c>
      <c r="D88" s="26" t="s">
        <v>1</v>
      </c>
      <c r="E88" s="18"/>
      <c r="F88" s="30">
        <f t="shared" si="1"/>
        <v>0</v>
      </c>
    </row>
    <row r="89" spans="1:14" s="4" customFormat="1" x14ac:dyDescent="0.3">
      <c r="A89" s="26"/>
      <c r="B89" s="40"/>
      <c r="C89" s="28"/>
      <c r="D89" s="26"/>
      <c r="E89" s="29"/>
      <c r="F89" s="30"/>
    </row>
    <row r="90" spans="1:14" s="4" customFormat="1" x14ac:dyDescent="0.3">
      <c r="A90" s="26">
        <v>38</v>
      </c>
      <c r="B90" s="40" t="s">
        <v>33</v>
      </c>
      <c r="C90" s="28">
        <v>200</v>
      </c>
      <c r="D90" s="26" t="s">
        <v>2</v>
      </c>
      <c r="E90" s="18"/>
      <c r="F90" s="30">
        <f t="shared" si="1"/>
        <v>0</v>
      </c>
    </row>
    <row r="91" spans="1:14" s="4" customFormat="1" x14ac:dyDescent="0.3">
      <c r="A91" s="26"/>
      <c r="B91" s="40"/>
      <c r="C91" s="28"/>
      <c r="D91" s="26"/>
      <c r="E91" s="29"/>
      <c r="F91" s="30"/>
    </row>
    <row r="92" spans="1:14" s="4" customFormat="1" x14ac:dyDescent="0.3">
      <c r="A92" s="26">
        <v>39</v>
      </c>
      <c r="B92" s="40" t="s">
        <v>153</v>
      </c>
      <c r="C92" s="28">
        <v>3</v>
      </c>
      <c r="D92" s="26" t="s">
        <v>2</v>
      </c>
      <c r="E92" s="18"/>
      <c r="F92" s="30">
        <f t="shared" ref="F92" si="2">E92*C92</f>
        <v>0</v>
      </c>
    </row>
    <row r="93" spans="1:14" s="4" customFormat="1" x14ac:dyDescent="0.3">
      <c r="A93" s="26"/>
      <c r="B93" s="33"/>
      <c r="C93" s="28"/>
      <c r="D93" s="26"/>
      <c r="E93" s="29"/>
      <c r="F93" s="30"/>
    </row>
    <row r="94" spans="1:14" s="4" customFormat="1" x14ac:dyDescent="0.3">
      <c r="A94" s="31" t="s">
        <v>26</v>
      </c>
      <c r="B94" s="33"/>
      <c r="C94" s="28"/>
      <c r="D94" s="26"/>
      <c r="E94" s="29"/>
      <c r="F94" s="30"/>
      <c r="K94" s="15"/>
      <c r="L94" s="15"/>
      <c r="M94" s="15"/>
      <c r="N94" s="15"/>
    </row>
    <row r="95" spans="1:14" s="4" customFormat="1" x14ac:dyDescent="0.3">
      <c r="A95" s="26"/>
      <c r="B95" s="33"/>
      <c r="C95" s="28"/>
      <c r="D95" s="26"/>
      <c r="E95" s="29"/>
      <c r="F95" s="30"/>
      <c r="K95" s="15"/>
      <c r="L95" s="15"/>
      <c r="M95" s="15"/>
      <c r="N95" s="15"/>
    </row>
    <row r="96" spans="1:14" s="4" customFormat="1" ht="40.5" x14ac:dyDescent="0.3">
      <c r="A96" s="26">
        <v>40</v>
      </c>
      <c r="B96" s="40" t="s">
        <v>34</v>
      </c>
      <c r="C96" s="35">
        <v>80</v>
      </c>
      <c r="D96" s="36" t="s">
        <v>35</v>
      </c>
      <c r="E96" s="18"/>
      <c r="F96" s="30">
        <f t="shared" si="1"/>
        <v>0</v>
      </c>
      <c r="K96" s="15"/>
      <c r="L96" s="15"/>
      <c r="M96" s="15"/>
      <c r="N96" s="15"/>
    </row>
    <row r="97" spans="1:19" s="4" customFormat="1" x14ac:dyDescent="0.3">
      <c r="A97" s="26"/>
      <c r="B97" s="40"/>
      <c r="C97" s="35"/>
      <c r="D97" s="36"/>
      <c r="E97" s="29"/>
      <c r="F97" s="30"/>
      <c r="M97" s="15"/>
      <c r="N97" s="15"/>
    </row>
    <row r="98" spans="1:19" s="4" customFormat="1" x14ac:dyDescent="0.3">
      <c r="A98" s="26">
        <v>41</v>
      </c>
      <c r="B98" s="40" t="s">
        <v>36</v>
      </c>
      <c r="C98" s="35">
        <v>120</v>
      </c>
      <c r="D98" s="36" t="s">
        <v>35</v>
      </c>
      <c r="E98" s="18"/>
      <c r="F98" s="30">
        <f t="shared" si="1"/>
        <v>0</v>
      </c>
      <c r="M98" s="15"/>
      <c r="N98" s="15"/>
    </row>
    <row r="99" spans="1:19" s="4" customFormat="1" x14ac:dyDescent="0.3">
      <c r="A99" s="26"/>
      <c r="B99" s="40"/>
      <c r="C99" s="35"/>
      <c r="D99" s="36"/>
      <c r="E99" s="29"/>
      <c r="F99" s="30"/>
      <c r="M99" s="15"/>
      <c r="N99" s="15"/>
    </row>
    <row r="100" spans="1:19" s="4" customFormat="1" x14ac:dyDescent="0.3">
      <c r="A100" s="26">
        <v>42</v>
      </c>
      <c r="B100" s="40" t="s">
        <v>37</v>
      </c>
      <c r="C100" s="35">
        <v>500</v>
      </c>
      <c r="D100" s="36" t="s">
        <v>38</v>
      </c>
      <c r="E100" s="18"/>
      <c r="F100" s="30">
        <f t="shared" si="1"/>
        <v>0</v>
      </c>
      <c r="M100" s="15"/>
      <c r="N100" s="15"/>
    </row>
    <row r="101" spans="1:19" s="4" customFormat="1" x14ac:dyDescent="0.3">
      <c r="A101" s="26"/>
      <c r="B101" s="40"/>
      <c r="C101" s="35"/>
      <c r="D101" s="36"/>
      <c r="E101" s="29"/>
      <c r="F101" s="30"/>
      <c r="M101" s="15"/>
      <c r="N101" s="15"/>
    </row>
    <row r="102" spans="1:19" s="4" customFormat="1" x14ac:dyDescent="0.3">
      <c r="A102" s="26">
        <v>43</v>
      </c>
      <c r="B102" s="40" t="s">
        <v>39</v>
      </c>
      <c r="C102" s="35">
        <v>200</v>
      </c>
      <c r="D102" s="36" t="s">
        <v>4</v>
      </c>
      <c r="E102" s="18"/>
      <c r="F102" s="30">
        <f t="shared" si="1"/>
        <v>0</v>
      </c>
      <c r="M102" s="15"/>
      <c r="N102" s="15"/>
    </row>
    <row r="103" spans="1:19" s="4" customFormat="1" x14ac:dyDescent="0.3">
      <c r="A103" s="26"/>
      <c r="B103" s="40"/>
      <c r="C103" s="35"/>
      <c r="D103" s="36"/>
      <c r="E103" s="29"/>
      <c r="F103" s="30"/>
      <c r="M103" s="15"/>
      <c r="N103" s="15"/>
    </row>
    <row r="104" spans="1:19" s="4" customFormat="1" ht="40.5" x14ac:dyDescent="0.3">
      <c r="A104" s="26">
        <v>44</v>
      </c>
      <c r="B104" s="40" t="s">
        <v>40</v>
      </c>
      <c r="C104" s="35">
        <v>3320</v>
      </c>
      <c r="D104" s="36" t="s">
        <v>38</v>
      </c>
      <c r="E104" s="18"/>
      <c r="F104" s="30">
        <f t="shared" si="1"/>
        <v>0</v>
      </c>
      <c r="M104" s="15"/>
      <c r="N104" s="15"/>
    </row>
    <row r="105" spans="1:19" s="4" customFormat="1" x14ac:dyDescent="0.3">
      <c r="A105" s="26"/>
      <c r="B105" s="40"/>
      <c r="C105" s="35"/>
      <c r="D105" s="36"/>
      <c r="E105" s="29"/>
      <c r="F105" s="30"/>
      <c r="M105" s="15"/>
      <c r="N105" s="15"/>
    </row>
    <row r="106" spans="1:19" s="4" customFormat="1" ht="40.5" x14ac:dyDescent="0.3">
      <c r="A106" s="26">
        <v>45</v>
      </c>
      <c r="B106" s="40" t="s">
        <v>41</v>
      </c>
      <c r="C106" s="35">
        <v>9000</v>
      </c>
      <c r="D106" s="36" t="s">
        <v>38</v>
      </c>
      <c r="E106" s="18"/>
      <c r="F106" s="30">
        <f t="shared" si="1"/>
        <v>0</v>
      </c>
      <c r="M106" s="15"/>
      <c r="N106" s="15"/>
    </row>
    <row r="107" spans="1:19" s="4" customFormat="1" x14ac:dyDescent="0.3">
      <c r="A107" s="26"/>
      <c r="B107" s="40"/>
      <c r="C107" s="35"/>
      <c r="D107" s="36"/>
      <c r="E107" s="29"/>
      <c r="F107" s="30"/>
      <c r="M107" s="15"/>
      <c r="N107" s="15"/>
    </row>
    <row r="108" spans="1:19" s="4" customFormat="1" ht="60.75" x14ac:dyDescent="0.3">
      <c r="A108" s="26">
        <v>46</v>
      </c>
      <c r="B108" s="40" t="s">
        <v>42</v>
      </c>
      <c r="C108" s="35">
        <v>500</v>
      </c>
      <c r="D108" s="36" t="s">
        <v>38</v>
      </c>
      <c r="E108" s="18"/>
      <c r="F108" s="30">
        <f t="shared" si="1"/>
        <v>0</v>
      </c>
      <c r="M108" s="15"/>
      <c r="N108" s="15"/>
      <c r="P108" s="11"/>
      <c r="Q108" s="9"/>
      <c r="R108" s="9"/>
      <c r="S108" s="10"/>
    </row>
    <row r="109" spans="1:19" s="4" customFormat="1" x14ac:dyDescent="0.3">
      <c r="A109" s="26"/>
      <c r="B109" s="40"/>
      <c r="C109" s="35"/>
      <c r="D109" s="36"/>
      <c r="E109" s="29"/>
      <c r="F109" s="30"/>
      <c r="M109" s="15"/>
      <c r="N109" s="15"/>
      <c r="P109" s="11"/>
      <c r="Q109" s="9"/>
      <c r="R109" s="9"/>
      <c r="S109" s="10"/>
    </row>
    <row r="110" spans="1:19" s="4" customFormat="1" ht="40.5" x14ac:dyDescent="0.3">
      <c r="A110" s="26">
        <v>47</v>
      </c>
      <c r="B110" s="40" t="s">
        <v>154</v>
      </c>
      <c r="C110" s="35">
        <v>3320</v>
      </c>
      <c r="D110" s="36" t="s">
        <v>43</v>
      </c>
      <c r="E110" s="18"/>
      <c r="F110" s="30">
        <f t="shared" si="1"/>
        <v>0</v>
      </c>
      <c r="K110" s="4" t="s">
        <v>163</v>
      </c>
      <c r="M110" s="15"/>
      <c r="N110" s="15"/>
      <c r="P110" s="11"/>
      <c r="Q110" s="9"/>
      <c r="R110" s="9"/>
      <c r="S110" s="10"/>
    </row>
    <row r="111" spans="1:19" s="4" customFormat="1" x14ac:dyDescent="0.3">
      <c r="A111" s="26"/>
      <c r="B111" s="40"/>
      <c r="C111" s="35"/>
      <c r="D111" s="36"/>
      <c r="E111" s="29"/>
      <c r="F111" s="30"/>
      <c r="M111" s="15"/>
      <c r="N111" s="15"/>
      <c r="P111" s="11"/>
      <c r="Q111" s="9"/>
      <c r="R111" s="9"/>
      <c r="S111" s="10"/>
    </row>
    <row r="112" spans="1:19" s="4" customFormat="1" ht="40.5" x14ac:dyDescent="0.3">
      <c r="A112" s="26">
        <v>48</v>
      </c>
      <c r="B112" s="40" t="s">
        <v>155</v>
      </c>
      <c r="C112" s="35">
        <v>9000</v>
      </c>
      <c r="D112" s="36" t="s">
        <v>38</v>
      </c>
      <c r="E112" s="18"/>
      <c r="F112" s="30">
        <f t="shared" si="1"/>
        <v>0</v>
      </c>
      <c r="M112" s="15"/>
      <c r="N112" s="15"/>
      <c r="P112" s="11"/>
      <c r="Q112" s="9"/>
      <c r="R112" s="9"/>
      <c r="S112" s="10"/>
    </row>
    <row r="113" spans="1:19" s="4" customFormat="1" x14ac:dyDescent="0.3">
      <c r="A113" s="26"/>
      <c r="B113" s="40"/>
      <c r="C113" s="35"/>
      <c r="D113" s="36"/>
      <c r="E113" s="29"/>
      <c r="F113" s="30"/>
      <c r="M113" s="15"/>
      <c r="N113" s="15"/>
      <c r="P113" s="11"/>
      <c r="Q113" s="9"/>
      <c r="R113" s="9"/>
      <c r="S113" s="10"/>
    </row>
    <row r="114" spans="1:19" s="4" customFormat="1" ht="60.75" x14ac:dyDescent="0.3">
      <c r="A114" s="26">
        <v>49</v>
      </c>
      <c r="B114" s="40" t="s">
        <v>44</v>
      </c>
      <c r="C114" s="35">
        <v>3320</v>
      </c>
      <c r="D114" s="36" t="s">
        <v>38</v>
      </c>
      <c r="E114" s="18"/>
      <c r="F114" s="30">
        <f t="shared" si="1"/>
        <v>0</v>
      </c>
      <c r="M114" s="15"/>
      <c r="N114" s="15"/>
      <c r="P114" s="11"/>
      <c r="Q114" s="9"/>
      <c r="R114" s="9"/>
      <c r="S114" s="10"/>
    </row>
    <row r="115" spans="1:19" s="4" customFormat="1" x14ac:dyDescent="0.3">
      <c r="A115" s="26"/>
      <c r="B115" s="40"/>
      <c r="C115" s="35"/>
      <c r="D115" s="36"/>
      <c r="E115" s="29"/>
      <c r="F115" s="30"/>
      <c r="M115" s="15"/>
      <c r="N115" s="15"/>
      <c r="P115" s="11"/>
      <c r="Q115" s="9"/>
      <c r="R115" s="9"/>
      <c r="S115" s="10"/>
    </row>
    <row r="116" spans="1:19" s="4" customFormat="1" x14ac:dyDescent="0.3">
      <c r="A116" s="26">
        <v>50</v>
      </c>
      <c r="B116" s="40" t="s">
        <v>45</v>
      </c>
      <c r="C116" s="35">
        <v>233</v>
      </c>
      <c r="D116" s="36" t="s">
        <v>5</v>
      </c>
      <c r="E116" s="18"/>
      <c r="F116" s="30">
        <f t="shared" si="1"/>
        <v>0</v>
      </c>
      <c r="M116" s="15"/>
      <c r="N116" s="15"/>
      <c r="P116" s="11"/>
      <c r="Q116" s="9"/>
      <c r="R116" s="9"/>
      <c r="S116" s="10"/>
    </row>
    <row r="117" spans="1:19" s="4" customFormat="1" x14ac:dyDescent="0.3">
      <c r="A117" s="26"/>
      <c r="B117" s="41"/>
      <c r="C117" s="26"/>
      <c r="D117" s="26"/>
      <c r="E117" s="29"/>
      <c r="F117" s="30"/>
      <c r="M117" s="15"/>
      <c r="N117" s="15"/>
      <c r="P117" s="11"/>
      <c r="Q117" s="9"/>
      <c r="R117" s="9"/>
      <c r="S117" s="10"/>
    </row>
    <row r="118" spans="1:19" s="4" customFormat="1" ht="60.75" x14ac:dyDescent="0.3">
      <c r="A118" s="26">
        <v>51</v>
      </c>
      <c r="B118" s="40" t="s">
        <v>157</v>
      </c>
      <c r="C118" s="35">
        <v>1641</v>
      </c>
      <c r="D118" s="36" t="s">
        <v>38</v>
      </c>
      <c r="E118" s="18"/>
      <c r="F118" s="30">
        <f t="shared" si="1"/>
        <v>0</v>
      </c>
      <c r="M118" s="15"/>
      <c r="N118" s="15"/>
      <c r="P118" s="11"/>
      <c r="Q118" s="9"/>
      <c r="R118" s="9"/>
      <c r="S118" s="10"/>
    </row>
    <row r="119" spans="1:19" s="4" customFormat="1" x14ac:dyDescent="0.3">
      <c r="A119" s="26"/>
      <c r="B119" s="40"/>
      <c r="C119" s="35"/>
      <c r="D119" s="36"/>
      <c r="E119" s="29"/>
      <c r="F119" s="30"/>
      <c r="M119" s="15"/>
      <c r="N119" s="15"/>
      <c r="P119" s="11"/>
      <c r="Q119" s="9"/>
      <c r="R119" s="9"/>
      <c r="S119" s="10"/>
    </row>
    <row r="120" spans="1:19" s="4" customFormat="1" ht="60.75" x14ac:dyDescent="0.3">
      <c r="A120" s="26">
        <v>52</v>
      </c>
      <c r="B120" s="40" t="s">
        <v>158</v>
      </c>
      <c r="C120" s="35">
        <v>546</v>
      </c>
      <c r="D120" s="36" t="s">
        <v>38</v>
      </c>
      <c r="E120" s="18"/>
      <c r="F120" s="30">
        <f t="shared" si="1"/>
        <v>0</v>
      </c>
      <c r="M120" s="15"/>
      <c r="N120" s="15"/>
      <c r="P120" s="11"/>
      <c r="Q120" s="9"/>
      <c r="R120" s="9"/>
      <c r="S120" s="10"/>
    </row>
    <row r="121" spans="1:19" s="4" customFormat="1" x14ac:dyDescent="0.3">
      <c r="A121" s="26"/>
      <c r="B121" s="40"/>
      <c r="C121" s="35"/>
      <c r="D121" s="36"/>
      <c r="E121" s="29"/>
      <c r="F121" s="30"/>
      <c r="M121" s="15"/>
      <c r="N121" s="15"/>
      <c r="P121" s="11"/>
      <c r="Q121" s="9"/>
      <c r="R121" s="9"/>
      <c r="S121" s="10"/>
    </row>
    <row r="122" spans="1:19" ht="54.75" customHeight="1" x14ac:dyDescent="0.2">
      <c r="A122" s="26">
        <v>53</v>
      </c>
      <c r="B122" s="40" t="s">
        <v>110</v>
      </c>
      <c r="C122" s="35">
        <v>2115</v>
      </c>
      <c r="D122" s="36" t="s">
        <v>1</v>
      </c>
      <c r="E122" s="18"/>
      <c r="F122" s="30">
        <f t="shared" si="1"/>
        <v>0</v>
      </c>
      <c r="K122" s="2"/>
      <c r="L122" s="2"/>
      <c r="P122" s="11"/>
      <c r="Q122" s="9"/>
      <c r="R122" s="9"/>
      <c r="S122" s="10"/>
    </row>
    <row r="123" spans="1:19" ht="20.25" customHeight="1" x14ac:dyDescent="0.2">
      <c r="A123" s="26"/>
      <c r="B123" s="40"/>
      <c r="C123" s="35"/>
      <c r="D123" s="36"/>
      <c r="E123" s="42"/>
      <c r="F123" s="30"/>
      <c r="K123" s="2"/>
      <c r="L123" s="2"/>
      <c r="P123" s="11"/>
      <c r="Q123" s="9"/>
      <c r="R123" s="9"/>
      <c r="S123" s="10"/>
    </row>
    <row r="124" spans="1:19" x14ac:dyDescent="0.2">
      <c r="A124" s="26">
        <v>54</v>
      </c>
      <c r="B124" s="40" t="s">
        <v>111</v>
      </c>
      <c r="C124" s="35">
        <v>1925</v>
      </c>
      <c r="D124" s="36" t="s">
        <v>1</v>
      </c>
      <c r="E124" s="18"/>
      <c r="F124" s="30">
        <f t="shared" si="1"/>
        <v>0</v>
      </c>
      <c r="K124" s="2"/>
      <c r="L124" s="2"/>
      <c r="P124" s="11"/>
      <c r="Q124" s="9"/>
      <c r="R124" s="9"/>
      <c r="S124" s="10"/>
    </row>
    <row r="125" spans="1:19" x14ac:dyDescent="0.2">
      <c r="A125" s="26"/>
      <c r="B125" s="40"/>
      <c r="C125" s="35"/>
      <c r="D125" s="36"/>
      <c r="E125" s="42"/>
      <c r="F125" s="30"/>
      <c r="K125" s="2"/>
      <c r="L125" s="2"/>
      <c r="P125" s="11"/>
      <c r="Q125" s="9"/>
      <c r="R125" s="9"/>
      <c r="S125" s="10"/>
    </row>
    <row r="126" spans="1:19" ht="54.75" customHeight="1" x14ac:dyDescent="0.2">
      <c r="A126" s="26">
        <v>55</v>
      </c>
      <c r="B126" s="40" t="s">
        <v>156</v>
      </c>
      <c r="C126" s="35">
        <v>567</v>
      </c>
      <c r="D126" s="36" t="s">
        <v>1</v>
      </c>
      <c r="E126" s="18"/>
      <c r="F126" s="30">
        <f t="shared" si="1"/>
        <v>0</v>
      </c>
      <c r="K126" s="2"/>
      <c r="L126" s="2"/>
      <c r="P126" s="11"/>
      <c r="Q126" s="9"/>
      <c r="R126" s="9"/>
      <c r="S126" s="10"/>
    </row>
    <row r="127" spans="1:19" ht="20.25" customHeight="1" x14ac:dyDescent="0.2">
      <c r="A127" s="26"/>
      <c r="B127" s="40"/>
      <c r="C127" s="35"/>
      <c r="D127" s="36"/>
      <c r="E127" s="42"/>
      <c r="F127" s="30"/>
      <c r="K127" s="2"/>
      <c r="L127" s="2"/>
      <c r="P127" s="11"/>
      <c r="Q127" s="9"/>
      <c r="R127" s="9"/>
      <c r="S127" s="10"/>
    </row>
    <row r="128" spans="1:19" ht="54.75" customHeight="1" x14ac:dyDescent="0.2">
      <c r="A128" s="26">
        <v>56</v>
      </c>
      <c r="B128" s="40" t="s">
        <v>112</v>
      </c>
      <c r="C128" s="35">
        <v>56</v>
      </c>
      <c r="D128" s="36" t="s">
        <v>1</v>
      </c>
      <c r="E128" s="18"/>
      <c r="F128" s="30">
        <f t="shared" si="1"/>
        <v>0</v>
      </c>
      <c r="K128" s="2"/>
      <c r="L128" s="2"/>
      <c r="P128" s="11"/>
      <c r="Q128" s="9"/>
      <c r="R128" s="9"/>
      <c r="S128" s="10"/>
    </row>
    <row r="129" spans="1:14" ht="18" customHeight="1" x14ac:dyDescent="0.25">
      <c r="A129" s="26"/>
      <c r="B129" s="40"/>
      <c r="C129" s="35"/>
      <c r="D129" s="36"/>
      <c r="E129" s="42"/>
      <c r="F129" s="30"/>
      <c r="K129" s="2"/>
      <c r="L129" s="2"/>
    </row>
    <row r="130" spans="1:14" x14ac:dyDescent="0.25">
      <c r="A130" s="26">
        <v>57</v>
      </c>
      <c r="B130" s="40" t="s">
        <v>46</v>
      </c>
      <c r="C130" s="35">
        <v>1</v>
      </c>
      <c r="D130" s="36" t="s">
        <v>2</v>
      </c>
      <c r="E130" s="18"/>
      <c r="F130" s="30">
        <f t="shared" si="1"/>
        <v>0</v>
      </c>
      <c r="K130" s="2"/>
      <c r="L130" s="2"/>
    </row>
    <row r="131" spans="1:14" x14ac:dyDescent="0.25">
      <c r="A131" s="26"/>
      <c r="B131" s="40"/>
      <c r="C131" s="35"/>
      <c r="D131" s="36"/>
      <c r="E131" s="42"/>
      <c r="F131" s="30"/>
      <c r="K131" s="2"/>
      <c r="L131" s="2"/>
    </row>
    <row r="132" spans="1:14" ht="182.25" x14ac:dyDescent="0.25">
      <c r="A132" s="26">
        <v>58</v>
      </c>
      <c r="B132" s="40" t="s">
        <v>162</v>
      </c>
      <c r="C132" s="35">
        <v>1</v>
      </c>
      <c r="D132" s="36" t="s">
        <v>3</v>
      </c>
      <c r="E132" s="18"/>
      <c r="F132" s="30">
        <f t="shared" si="1"/>
        <v>0</v>
      </c>
      <c r="K132" s="2"/>
      <c r="L132" s="2"/>
    </row>
    <row r="133" spans="1:14" x14ac:dyDescent="0.25">
      <c r="A133" s="26"/>
      <c r="B133" s="40"/>
      <c r="C133" s="35"/>
      <c r="D133" s="36"/>
      <c r="E133" s="42"/>
      <c r="F133" s="30"/>
      <c r="K133" s="2"/>
      <c r="L133" s="2"/>
    </row>
    <row r="134" spans="1:14" ht="60.75" x14ac:dyDescent="0.25">
      <c r="A134" s="26">
        <v>59</v>
      </c>
      <c r="B134" s="40" t="s">
        <v>47</v>
      </c>
      <c r="C134" s="35">
        <v>25</v>
      </c>
      <c r="D134" s="36" t="s">
        <v>2</v>
      </c>
      <c r="E134" s="18"/>
      <c r="F134" s="30">
        <f t="shared" si="1"/>
        <v>0</v>
      </c>
      <c r="K134" s="2"/>
      <c r="L134" s="2"/>
    </row>
    <row r="135" spans="1:14" x14ac:dyDescent="0.25">
      <c r="A135" s="26"/>
      <c r="B135" s="40"/>
      <c r="C135" s="35"/>
      <c r="D135" s="36"/>
      <c r="E135" s="42"/>
      <c r="F135" s="30"/>
      <c r="K135" s="2"/>
      <c r="L135" s="2"/>
    </row>
    <row r="136" spans="1:14" ht="40.5" x14ac:dyDescent="0.25">
      <c r="A136" s="26">
        <v>60</v>
      </c>
      <c r="B136" s="40" t="s">
        <v>48</v>
      </c>
      <c r="C136" s="35">
        <v>800</v>
      </c>
      <c r="D136" s="36" t="s">
        <v>1</v>
      </c>
      <c r="E136" s="18"/>
      <c r="F136" s="30">
        <f t="shared" si="1"/>
        <v>0</v>
      </c>
      <c r="K136" s="2"/>
      <c r="L136" s="2"/>
    </row>
    <row r="137" spans="1:14" x14ac:dyDescent="0.25">
      <c r="A137" s="26"/>
      <c r="B137" s="40"/>
      <c r="C137" s="35"/>
      <c r="D137" s="36"/>
      <c r="E137" s="42"/>
      <c r="F137" s="30"/>
      <c r="K137" s="2"/>
      <c r="L137" s="2"/>
    </row>
    <row r="138" spans="1:14" ht="40.5" x14ac:dyDescent="0.25">
      <c r="A138" s="26">
        <v>61</v>
      </c>
      <c r="B138" s="40" t="s">
        <v>49</v>
      </c>
      <c r="C138" s="35">
        <v>115</v>
      </c>
      <c r="D138" s="36" t="s">
        <v>2</v>
      </c>
      <c r="E138" s="18"/>
      <c r="F138" s="30">
        <f t="shared" si="1"/>
        <v>0</v>
      </c>
      <c r="K138" s="2"/>
      <c r="L138" s="2"/>
    </row>
    <row r="139" spans="1:14" x14ac:dyDescent="0.25">
      <c r="A139" s="26"/>
      <c r="B139" s="40"/>
      <c r="C139" s="35"/>
      <c r="D139" s="36"/>
      <c r="E139" s="42"/>
      <c r="F139" s="30"/>
      <c r="K139" s="2"/>
      <c r="L139" s="2"/>
    </row>
    <row r="140" spans="1:14" ht="54.75" customHeight="1" x14ac:dyDescent="0.25">
      <c r="A140" s="26">
        <v>62</v>
      </c>
      <c r="B140" s="40" t="s">
        <v>50</v>
      </c>
      <c r="C140" s="35">
        <v>8</v>
      </c>
      <c r="D140" s="36" t="s">
        <v>2</v>
      </c>
      <c r="E140" s="18"/>
      <c r="F140" s="30">
        <f t="shared" si="1"/>
        <v>0</v>
      </c>
      <c r="K140" s="2"/>
      <c r="L140" s="2"/>
    </row>
    <row r="141" spans="1:14" x14ac:dyDescent="0.25">
      <c r="A141" s="26"/>
      <c r="B141" s="40"/>
      <c r="C141" s="35"/>
      <c r="D141" s="36"/>
      <c r="E141" s="42"/>
      <c r="F141" s="30"/>
      <c r="K141" s="2"/>
      <c r="L141" s="2"/>
    </row>
    <row r="142" spans="1:14" ht="60.75" x14ac:dyDescent="0.25">
      <c r="A142" s="26">
        <v>63</v>
      </c>
      <c r="B142" s="40" t="s">
        <v>51</v>
      </c>
      <c r="C142" s="35">
        <v>8</v>
      </c>
      <c r="D142" s="36" t="s">
        <v>2</v>
      </c>
      <c r="E142" s="18"/>
      <c r="F142" s="30">
        <f t="shared" si="1"/>
        <v>0</v>
      </c>
      <c r="K142" s="2"/>
      <c r="L142" s="2"/>
    </row>
    <row r="143" spans="1:14" ht="24" customHeight="1" x14ac:dyDescent="0.25">
      <c r="A143" s="26"/>
      <c r="B143" s="40"/>
      <c r="C143" s="35"/>
      <c r="D143" s="36"/>
      <c r="E143" s="42"/>
      <c r="F143" s="30"/>
      <c r="K143" s="2"/>
      <c r="L143" s="2"/>
    </row>
    <row r="144" spans="1:14" s="4" customFormat="1" ht="60.75" x14ac:dyDescent="0.3">
      <c r="A144" s="26">
        <v>64</v>
      </c>
      <c r="B144" s="40" t="s">
        <v>52</v>
      </c>
      <c r="C144" s="35">
        <v>20</v>
      </c>
      <c r="D144" s="36" t="s">
        <v>2</v>
      </c>
      <c r="E144" s="18"/>
      <c r="F144" s="30">
        <f t="shared" ref="F144:F202" si="3">E144*C144</f>
        <v>0</v>
      </c>
      <c r="M144" s="15"/>
      <c r="N144" s="15"/>
    </row>
    <row r="145" spans="1:19" s="4" customFormat="1" x14ac:dyDescent="0.3">
      <c r="A145" s="26"/>
      <c r="B145" s="33"/>
      <c r="C145" s="28"/>
      <c r="D145" s="26"/>
      <c r="E145" s="42"/>
      <c r="F145" s="30"/>
      <c r="M145" s="9"/>
      <c r="N145" s="10"/>
    </row>
    <row r="146" spans="1:19" s="4" customFormat="1" ht="40.5" x14ac:dyDescent="0.3">
      <c r="A146" s="26">
        <v>65</v>
      </c>
      <c r="B146" s="34" t="s">
        <v>113</v>
      </c>
      <c r="C146" s="35">
        <v>342</v>
      </c>
      <c r="D146" s="36" t="s">
        <v>1</v>
      </c>
      <c r="E146" s="53"/>
      <c r="F146" s="30">
        <f t="shared" si="3"/>
        <v>0</v>
      </c>
      <c r="I146" s="8"/>
      <c r="J146" s="9"/>
      <c r="K146" s="9"/>
      <c r="L146" s="10"/>
    </row>
    <row r="147" spans="1:19" s="4" customFormat="1" x14ac:dyDescent="0.3">
      <c r="A147" s="26"/>
      <c r="B147" s="34"/>
      <c r="C147" s="35"/>
      <c r="D147" s="36"/>
      <c r="E147" s="38"/>
      <c r="F147" s="30"/>
      <c r="I147" s="11"/>
      <c r="J147" s="9"/>
      <c r="K147" s="9"/>
      <c r="L147" s="10"/>
    </row>
    <row r="148" spans="1:19" s="4" customFormat="1" ht="57.75" customHeight="1" x14ac:dyDescent="0.3">
      <c r="A148" s="26">
        <v>66</v>
      </c>
      <c r="B148" s="40" t="s">
        <v>114</v>
      </c>
      <c r="C148" s="35">
        <v>601</v>
      </c>
      <c r="D148" s="36" t="s">
        <v>1</v>
      </c>
      <c r="E148" s="53"/>
      <c r="F148" s="30">
        <f t="shared" si="3"/>
        <v>0</v>
      </c>
      <c r="I148" s="11"/>
      <c r="J148" s="9"/>
      <c r="K148" s="9"/>
      <c r="L148" s="10"/>
    </row>
    <row r="149" spans="1:19" s="4" customFormat="1" x14ac:dyDescent="0.3">
      <c r="A149" s="26"/>
      <c r="B149" s="40"/>
      <c r="C149" s="35"/>
      <c r="D149" s="36"/>
      <c r="E149" s="38"/>
      <c r="F149" s="30"/>
      <c r="I149" s="11"/>
      <c r="J149" s="9"/>
      <c r="K149" s="9"/>
      <c r="L149" s="10"/>
      <c r="M149" s="9"/>
      <c r="N149" s="10"/>
    </row>
    <row r="150" spans="1:19" s="4" customFormat="1" ht="37.5" customHeight="1" x14ac:dyDescent="0.3">
      <c r="A150" s="26">
        <v>67</v>
      </c>
      <c r="B150" s="40" t="s">
        <v>115</v>
      </c>
      <c r="C150" s="35">
        <v>377</v>
      </c>
      <c r="D150" s="36" t="s">
        <v>1</v>
      </c>
      <c r="E150" s="53"/>
      <c r="F150" s="30">
        <f t="shared" si="3"/>
        <v>0</v>
      </c>
      <c r="I150" s="11"/>
      <c r="J150" s="9"/>
      <c r="K150" s="9"/>
      <c r="L150" s="10"/>
      <c r="M150" s="15"/>
      <c r="N150" s="15"/>
    </row>
    <row r="151" spans="1:19" s="4" customFormat="1" x14ac:dyDescent="0.3">
      <c r="A151" s="26"/>
      <c r="B151" s="40"/>
      <c r="C151" s="35"/>
      <c r="D151" s="36"/>
      <c r="E151" s="38"/>
      <c r="F151" s="30"/>
      <c r="I151" s="11"/>
      <c r="J151" s="9"/>
      <c r="K151" s="9"/>
      <c r="L151" s="10"/>
      <c r="M151" s="15"/>
      <c r="N151" s="15"/>
    </row>
    <row r="152" spans="1:19" s="4" customFormat="1" ht="40.5" x14ac:dyDescent="0.3">
      <c r="A152" s="26">
        <v>68</v>
      </c>
      <c r="B152" s="40" t="s">
        <v>116</v>
      </c>
      <c r="C152" s="35">
        <v>263</v>
      </c>
      <c r="D152" s="36" t="s">
        <v>1</v>
      </c>
      <c r="E152" s="53"/>
      <c r="F152" s="30">
        <f t="shared" si="3"/>
        <v>0</v>
      </c>
      <c r="I152" s="11"/>
      <c r="J152" s="9"/>
      <c r="K152" s="9"/>
      <c r="L152" s="10"/>
      <c r="M152" s="15"/>
      <c r="N152" s="15"/>
    </row>
    <row r="153" spans="1:19" s="4" customFormat="1" x14ac:dyDescent="0.3">
      <c r="A153" s="26"/>
      <c r="B153" s="40"/>
      <c r="C153" s="35"/>
      <c r="D153" s="36"/>
      <c r="E153" s="38"/>
      <c r="F153" s="30"/>
      <c r="I153" s="11"/>
      <c r="J153" s="9"/>
      <c r="K153" s="9"/>
      <c r="L153" s="10"/>
      <c r="M153" s="15"/>
      <c r="N153" s="15"/>
      <c r="P153" s="11"/>
      <c r="Q153" s="9"/>
      <c r="R153" s="9"/>
      <c r="S153" s="10"/>
    </row>
    <row r="154" spans="1:19" s="4" customFormat="1" ht="45" customHeight="1" x14ac:dyDescent="0.3">
      <c r="A154" s="26">
        <v>69</v>
      </c>
      <c r="B154" s="40" t="s">
        <v>117</v>
      </c>
      <c r="C154" s="35">
        <v>232</v>
      </c>
      <c r="D154" s="36" t="s">
        <v>1</v>
      </c>
      <c r="E154" s="53"/>
      <c r="F154" s="30">
        <f t="shared" si="3"/>
        <v>0</v>
      </c>
      <c r="I154" s="11"/>
      <c r="J154" s="9"/>
      <c r="K154" s="9"/>
      <c r="L154" s="10"/>
      <c r="M154" s="15"/>
      <c r="N154" s="15"/>
      <c r="P154" s="11"/>
      <c r="Q154" s="9"/>
      <c r="R154" s="9"/>
      <c r="S154" s="10"/>
    </row>
    <row r="155" spans="1:19" s="4" customFormat="1" x14ac:dyDescent="0.3">
      <c r="A155" s="26"/>
      <c r="B155" s="40"/>
      <c r="C155" s="35"/>
      <c r="D155" s="36"/>
      <c r="E155" s="38"/>
      <c r="F155" s="30"/>
      <c r="I155" s="11"/>
      <c r="J155" s="9"/>
      <c r="K155" s="9"/>
      <c r="L155" s="10"/>
      <c r="M155" s="15"/>
      <c r="N155" s="15"/>
      <c r="P155" s="11"/>
      <c r="Q155" s="9"/>
      <c r="R155" s="9"/>
      <c r="S155" s="10"/>
    </row>
    <row r="156" spans="1:19" s="4" customFormat="1" ht="40.5" x14ac:dyDescent="0.3">
      <c r="A156" s="26">
        <v>70</v>
      </c>
      <c r="B156" s="40" t="s">
        <v>118</v>
      </c>
      <c r="C156" s="35">
        <v>168</v>
      </c>
      <c r="D156" s="36" t="s">
        <v>1</v>
      </c>
      <c r="E156" s="53"/>
      <c r="F156" s="30">
        <f t="shared" si="3"/>
        <v>0</v>
      </c>
      <c r="I156" s="11"/>
      <c r="J156" s="9"/>
      <c r="K156" s="9"/>
      <c r="L156" s="10"/>
      <c r="M156" s="15"/>
      <c r="N156" s="15"/>
      <c r="P156" s="11"/>
      <c r="Q156" s="9"/>
      <c r="R156" s="9"/>
      <c r="S156" s="10"/>
    </row>
    <row r="157" spans="1:19" s="4" customFormat="1" x14ac:dyDescent="0.3">
      <c r="A157" s="26"/>
      <c r="B157" s="40"/>
      <c r="C157" s="35"/>
      <c r="D157" s="36"/>
      <c r="E157" s="38"/>
      <c r="F157" s="30"/>
      <c r="I157" s="11"/>
      <c r="J157" s="9"/>
      <c r="K157" s="9"/>
      <c r="L157" s="10"/>
      <c r="M157" s="15"/>
      <c r="N157" s="15"/>
      <c r="P157" s="11"/>
      <c r="Q157" s="9"/>
      <c r="R157" s="9"/>
      <c r="S157" s="10"/>
    </row>
    <row r="158" spans="1:19" s="4" customFormat="1" ht="38.25" customHeight="1" x14ac:dyDescent="0.3">
      <c r="A158" s="26">
        <v>71</v>
      </c>
      <c r="B158" s="40" t="s">
        <v>119</v>
      </c>
      <c r="C158" s="35">
        <v>160</v>
      </c>
      <c r="D158" s="36" t="s">
        <v>1</v>
      </c>
      <c r="E158" s="53"/>
      <c r="F158" s="30">
        <f t="shared" si="3"/>
        <v>0</v>
      </c>
      <c r="M158" s="15"/>
      <c r="N158" s="15"/>
      <c r="P158" s="11"/>
      <c r="Q158" s="9"/>
      <c r="R158" s="9"/>
      <c r="S158" s="10"/>
    </row>
    <row r="159" spans="1:19" s="4" customFormat="1" x14ac:dyDescent="0.3">
      <c r="A159" s="26"/>
      <c r="B159" s="40"/>
      <c r="C159" s="35"/>
      <c r="D159" s="36"/>
      <c r="E159" s="38"/>
      <c r="F159" s="30"/>
      <c r="M159" s="15"/>
      <c r="N159" s="15"/>
      <c r="P159" s="11"/>
      <c r="Q159" s="9"/>
      <c r="R159" s="9"/>
      <c r="S159" s="10"/>
    </row>
    <row r="160" spans="1:19" s="4" customFormat="1" ht="40.5" x14ac:dyDescent="0.3">
      <c r="A160" s="26">
        <v>72</v>
      </c>
      <c r="B160" s="40" t="s">
        <v>120</v>
      </c>
      <c r="C160" s="35">
        <v>32</v>
      </c>
      <c r="D160" s="36" t="s">
        <v>1</v>
      </c>
      <c r="E160" s="53"/>
      <c r="F160" s="30">
        <f t="shared" si="3"/>
        <v>0</v>
      </c>
      <c r="M160" s="15"/>
      <c r="N160" s="15"/>
      <c r="P160" s="11"/>
      <c r="Q160" s="9"/>
      <c r="R160" s="9"/>
      <c r="S160" s="10"/>
    </row>
    <row r="161" spans="1:19" s="4" customFormat="1" x14ac:dyDescent="0.3">
      <c r="A161" s="26"/>
      <c r="B161" s="40"/>
      <c r="C161" s="35"/>
      <c r="D161" s="36"/>
      <c r="E161" s="38"/>
      <c r="F161" s="30"/>
      <c r="M161" s="15"/>
      <c r="N161" s="15"/>
      <c r="P161" s="11"/>
      <c r="Q161" s="9"/>
      <c r="R161" s="9"/>
      <c r="S161" s="10"/>
    </row>
    <row r="162" spans="1:19" s="4" customFormat="1" ht="37.5" customHeight="1" x14ac:dyDescent="0.3">
      <c r="A162" s="26">
        <v>73</v>
      </c>
      <c r="B162" s="40" t="s">
        <v>121</v>
      </c>
      <c r="C162" s="35">
        <v>130</v>
      </c>
      <c r="D162" s="36" t="s">
        <v>1</v>
      </c>
      <c r="E162" s="53"/>
      <c r="F162" s="30">
        <f t="shared" si="3"/>
        <v>0</v>
      </c>
      <c r="M162" s="15"/>
      <c r="N162" s="15"/>
      <c r="P162" s="11"/>
      <c r="Q162" s="9"/>
      <c r="R162" s="9"/>
      <c r="S162" s="10"/>
    </row>
    <row r="163" spans="1:19" s="4" customFormat="1" x14ac:dyDescent="0.3">
      <c r="A163" s="26"/>
      <c r="B163" s="40"/>
      <c r="C163" s="35"/>
      <c r="D163" s="36"/>
      <c r="E163" s="38"/>
      <c r="F163" s="30"/>
      <c r="M163" s="15"/>
      <c r="N163" s="15"/>
      <c r="P163" s="11"/>
      <c r="Q163" s="9"/>
      <c r="R163" s="9"/>
      <c r="S163" s="10"/>
    </row>
    <row r="164" spans="1:19" s="4" customFormat="1" ht="40.5" x14ac:dyDescent="0.3">
      <c r="A164" s="26">
        <v>74</v>
      </c>
      <c r="B164" s="40" t="s">
        <v>122</v>
      </c>
      <c r="C164" s="35">
        <v>1</v>
      </c>
      <c r="D164" s="36" t="s">
        <v>2</v>
      </c>
      <c r="E164" s="53"/>
      <c r="F164" s="30">
        <f t="shared" si="3"/>
        <v>0</v>
      </c>
      <c r="M164" s="15"/>
      <c r="N164" s="15"/>
      <c r="P164" s="11"/>
      <c r="Q164" s="9"/>
      <c r="R164" s="9"/>
      <c r="S164" s="10"/>
    </row>
    <row r="165" spans="1:19" s="4" customFormat="1" x14ac:dyDescent="0.3">
      <c r="A165" s="26"/>
      <c r="B165" s="40"/>
      <c r="C165" s="35"/>
      <c r="D165" s="36"/>
      <c r="E165" s="38"/>
      <c r="F165" s="30"/>
      <c r="M165" s="15"/>
      <c r="N165" s="15"/>
      <c r="P165" s="11"/>
      <c r="Q165" s="9"/>
      <c r="R165" s="9"/>
      <c r="S165" s="10"/>
    </row>
    <row r="166" spans="1:19" s="4" customFormat="1" ht="40.5" x14ac:dyDescent="0.3">
      <c r="A166" s="26">
        <v>75</v>
      </c>
      <c r="B166" s="34" t="s">
        <v>123</v>
      </c>
      <c r="C166" s="35">
        <v>1</v>
      </c>
      <c r="D166" s="36" t="s">
        <v>2</v>
      </c>
      <c r="E166" s="53"/>
      <c r="F166" s="30">
        <f t="shared" si="3"/>
        <v>0</v>
      </c>
      <c r="M166" s="15"/>
      <c r="N166" s="15"/>
      <c r="P166" s="11"/>
      <c r="Q166" s="9"/>
      <c r="R166" s="9"/>
      <c r="S166" s="10"/>
    </row>
    <row r="167" spans="1:19" s="4" customFormat="1" x14ac:dyDescent="0.3">
      <c r="A167" s="26"/>
      <c r="B167" s="40"/>
      <c r="C167" s="35"/>
      <c r="D167" s="36"/>
      <c r="E167" s="38"/>
      <c r="F167" s="30"/>
      <c r="M167" s="15"/>
      <c r="N167" s="15"/>
      <c r="P167" s="11"/>
      <c r="Q167" s="9"/>
      <c r="R167" s="9"/>
      <c r="S167" s="10"/>
    </row>
    <row r="168" spans="1:19" s="4" customFormat="1" ht="40.5" x14ac:dyDescent="0.3">
      <c r="A168" s="26">
        <v>76</v>
      </c>
      <c r="B168" s="40" t="s">
        <v>124</v>
      </c>
      <c r="C168" s="35">
        <v>2</v>
      </c>
      <c r="D168" s="36" t="s">
        <v>2</v>
      </c>
      <c r="E168" s="53"/>
      <c r="F168" s="30">
        <f t="shared" si="3"/>
        <v>0</v>
      </c>
      <c r="M168" s="15"/>
      <c r="N168" s="15"/>
      <c r="P168" s="11"/>
      <c r="Q168" s="9"/>
      <c r="R168" s="9"/>
      <c r="S168" s="10"/>
    </row>
    <row r="169" spans="1:19" s="4" customFormat="1" x14ac:dyDescent="0.3">
      <c r="A169" s="26"/>
      <c r="B169" s="40"/>
      <c r="C169" s="35"/>
      <c r="D169" s="36"/>
      <c r="E169" s="38"/>
      <c r="F169" s="30"/>
      <c r="M169" s="15"/>
      <c r="N169" s="15"/>
      <c r="P169" s="11"/>
      <c r="Q169" s="9"/>
      <c r="R169" s="9"/>
      <c r="S169" s="10"/>
    </row>
    <row r="170" spans="1:19" s="4" customFormat="1" ht="37.5" customHeight="1" x14ac:dyDescent="0.3">
      <c r="A170" s="26">
        <v>77</v>
      </c>
      <c r="B170" s="40" t="s">
        <v>125</v>
      </c>
      <c r="C170" s="35">
        <v>1</v>
      </c>
      <c r="D170" s="36" t="s">
        <v>2</v>
      </c>
      <c r="E170" s="53"/>
      <c r="F170" s="30">
        <f t="shared" si="3"/>
        <v>0</v>
      </c>
      <c r="M170" s="15"/>
      <c r="N170" s="15"/>
      <c r="P170" s="11"/>
      <c r="Q170" s="9"/>
      <c r="R170" s="9"/>
      <c r="S170" s="10"/>
    </row>
    <row r="171" spans="1:19" s="4" customFormat="1" x14ac:dyDescent="0.3">
      <c r="A171" s="26"/>
      <c r="B171" s="40"/>
      <c r="C171" s="35"/>
      <c r="D171" s="36"/>
      <c r="E171" s="38"/>
      <c r="F171" s="30"/>
      <c r="M171" s="15"/>
      <c r="N171" s="15"/>
      <c r="P171" s="11"/>
      <c r="Q171" s="9"/>
      <c r="R171" s="9"/>
      <c r="S171" s="10"/>
    </row>
    <row r="172" spans="1:19" s="4" customFormat="1" ht="60.75" x14ac:dyDescent="0.3">
      <c r="A172" s="26">
        <v>78</v>
      </c>
      <c r="B172" s="40" t="s">
        <v>126</v>
      </c>
      <c r="C172" s="35">
        <v>2</v>
      </c>
      <c r="D172" s="36" t="s">
        <v>2</v>
      </c>
      <c r="E172" s="53"/>
      <c r="F172" s="30">
        <f t="shared" si="3"/>
        <v>0</v>
      </c>
      <c r="M172" s="15"/>
      <c r="N172" s="15"/>
      <c r="P172" s="11"/>
      <c r="Q172" s="9"/>
      <c r="R172" s="9"/>
      <c r="S172" s="10"/>
    </row>
    <row r="173" spans="1:19" s="4" customFormat="1" x14ac:dyDescent="0.3">
      <c r="A173" s="26"/>
      <c r="B173" s="40"/>
      <c r="C173" s="35"/>
      <c r="D173" s="36"/>
      <c r="E173" s="38"/>
      <c r="F173" s="30"/>
      <c r="M173" s="15"/>
      <c r="N173" s="15"/>
      <c r="P173" s="11"/>
      <c r="Q173" s="9"/>
      <c r="R173" s="9"/>
      <c r="S173" s="10"/>
    </row>
    <row r="174" spans="1:19" s="4" customFormat="1" ht="36" customHeight="1" x14ac:dyDescent="0.3">
      <c r="A174" s="26">
        <v>79</v>
      </c>
      <c r="B174" s="40" t="s">
        <v>127</v>
      </c>
      <c r="C174" s="35">
        <v>1</v>
      </c>
      <c r="D174" s="36" t="s">
        <v>2</v>
      </c>
      <c r="E174" s="53"/>
      <c r="F174" s="30">
        <f t="shared" si="3"/>
        <v>0</v>
      </c>
      <c r="M174" s="15"/>
      <c r="N174" s="15"/>
      <c r="P174" s="11"/>
      <c r="Q174" s="13"/>
      <c r="R174" s="13"/>
      <c r="S174" s="14"/>
    </row>
    <row r="175" spans="1:19" s="4" customFormat="1" x14ac:dyDescent="0.3">
      <c r="A175" s="26"/>
      <c r="B175" s="40"/>
      <c r="C175" s="35"/>
      <c r="D175" s="36"/>
      <c r="E175" s="38"/>
      <c r="F175" s="30"/>
      <c r="M175" s="15"/>
      <c r="N175" s="15"/>
    </row>
    <row r="176" spans="1:19" s="4" customFormat="1" ht="40.5" x14ac:dyDescent="0.3">
      <c r="A176" s="26">
        <v>80</v>
      </c>
      <c r="B176" s="40" t="s">
        <v>128</v>
      </c>
      <c r="C176" s="35">
        <v>12</v>
      </c>
      <c r="D176" s="36" t="s">
        <v>2</v>
      </c>
      <c r="E176" s="53"/>
      <c r="F176" s="30">
        <f t="shared" si="3"/>
        <v>0</v>
      </c>
      <c r="K176" s="15"/>
      <c r="L176" s="15"/>
      <c r="M176" s="15"/>
      <c r="N176" s="15"/>
    </row>
    <row r="177" spans="1:14" s="4" customFormat="1" x14ac:dyDescent="0.3">
      <c r="A177" s="26"/>
      <c r="B177" s="40"/>
      <c r="C177" s="35"/>
      <c r="D177" s="36"/>
      <c r="E177" s="38"/>
      <c r="F177" s="30"/>
      <c r="K177" s="15"/>
      <c r="L177" s="15"/>
      <c r="M177" s="15"/>
      <c r="N177" s="15"/>
    </row>
    <row r="178" spans="1:14" s="4" customFormat="1" ht="37.5" customHeight="1" x14ac:dyDescent="0.3">
      <c r="A178" s="26">
        <v>81</v>
      </c>
      <c r="B178" s="40" t="s">
        <v>129</v>
      </c>
      <c r="C178" s="35">
        <v>10</v>
      </c>
      <c r="D178" s="36" t="s">
        <v>2</v>
      </c>
      <c r="E178" s="53"/>
      <c r="F178" s="30">
        <f t="shared" si="3"/>
        <v>0</v>
      </c>
      <c r="K178" s="15"/>
      <c r="L178" s="15"/>
      <c r="M178" s="15"/>
      <c r="N178" s="15"/>
    </row>
    <row r="179" spans="1:14" s="4" customFormat="1" x14ac:dyDescent="0.3">
      <c r="A179" s="26"/>
      <c r="B179" s="40"/>
      <c r="C179" s="35"/>
      <c r="D179" s="36"/>
      <c r="E179" s="38"/>
      <c r="F179" s="30"/>
      <c r="K179" s="15"/>
      <c r="L179" s="15"/>
      <c r="M179" s="15"/>
      <c r="N179" s="15"/>
    </row>
    <row r="180" spans="1:14" s="4" customFormat="1" ht="40.5" x14ac:dyDescent="0.3">
      <c r="A180" s="26">
        <v>82</v>
      </c>
      <c r="B180" s="40" t="s">
        <v>130</v>
      </c>
      <c r="C180" s="35">
        <v>2</v>
      </c>
      <c r="D180" s="36" t="s">
        <v>2</v>
      </c>
      <c r="E180" s="53"/>
      <c r="F180" s="30">
        <f t="shared" si="3"/>
        <v>0</v>
      </c>
      <c r="K180" s="15"/>
      <c r="L180" s="15"/>
      <c r="M180" s="15"/>
      <c r="N180" s="15"/>
    </row>
    <row r="181" spans="1:14" s="4" customFormat="1" x14ac:dyDescent="0.3">
      <c r="A181" s="26"/>
      <c r="B181" s="40"/>
      <c r="C181" s="35"/>
      <c r="D181" s="36"/>
      <c r="E181" s="38"/>
      <c r="F181" s="30"/>
      <c r="K181" s="15"/>
      <c r="L181" s="15"/>
      <c r="M181" s="15"/>
      <c r="N181" s="15"/>
    </row>
    <row r="182" spans="1:14" s="4" customFormat="1" ht="37.5" customHeight="1" x14ac:dyDescent="0.3">
      <c r="A182" s="26">
        <v>83</v>
      </c>
      <c r="B182" s="40" t="s">
        <v>131</v>
      </c>
      <c r="C182" s="35">
        <v>9</v>
      </c>
      <c r="D182" s="36" t="s">
        <v>2</v>
      </c>
      <c r="E182" s="53"/>
      <c r="F182" s="30">
        <f t="shared" si="3"/>
        <v>0</v>
      </c>
      <c r="K182" s="15"/>
      <c r="L182" s="15"/>
      <c r="M182" s="15"/>
      <c r="N182" s="15"/>
    </row>
    <row r="183" spans="1:14" s="4" customFormat="1" x14ac:dyDescent="0.3">
      <c r="A183" s="26"/>
      <c r="B183" s="40"/>
      <c r="C183" s="35"/>
      <c r="D183" s="36"/>
      <c r="E183" s="38"/>
      <c r="F183" s="30"/>
      <c r="K183" s="15"/>
      <c r="L183" s="15"/>
      <c r="M183" s="15"/>
      <c r="N183" s="15"/>
    </row>
    <row r="184" spans="1:14" s="4" customFormat="1" x14ac:dyDescent="0.3">
      <c r="A184" s="26">
        <v>84</v>
      </c>
      <c r="B184" s="40" t="s">
        <v>132</v>
      </c>
      <c r="C184" s="35">
        <v>6</v>
      </c>
      <c r="D184" s="36" t="s">
        <v>2</v>
      </c>
      <c r="E184" s="53"/>
      <c r="F184" s="30">
        <f t="shared" si="3"/>
        <v>0</v>
      </c>
      <c r="K184" s="15"/>
      <c r="L184" s="15"/>
      <c r="M184" s="15"/>
      <c r="N184" s="15"/>
    </row>
    <row r="185" spans="1:14" s="4" customFormat="1" x14ac:dyDescent="0.3">
      <c r="A185" s="26"/>
      <c r="B185" s="40"/>
      <c r="C185" s="35"/>
      <c r="D185" s="36"/>
      <c r="E185" s="38"/>
      <c r="F185" s="30"/>
      <c r="K185" s="15"/>
      <c r="L185" s="15"/>
      <c r="M185" s="15"/>
      <c r="N185" s="15"/>
    </row>
    <row r="186" spans="1:14" s="4" customFormat="1" ht="40.5" x14ac:dyDescent="0.3">
      <c r="A186" s="26">
        <v>85</v>
      </c>
      <c r="B186" s="34" t="s">
        <v>133</v>
      </c>
      <c r="C186" s="35">
        <v>960</v>
      </c>
      <c r="D186" s="36" t="s">
        <v>1</v>
      </c>
      <c r="E186" s="53"/>
      <c r="F186" s="30">
        <f t="shared" si="3"/>
        <v>0</v>
      </c>
      <c r="K186" s="15"/>
      <c r="L186" s="15"/>
      <c r="M186" s="15"/>
      <c r="N186" s="15"/>
    </row>
    <row r="187" spans="1:14" s="4" customFormat="1" x14ac:dyDescent="0.3">
      <c r="A187" s="26"/>
      <c r="B187" s="34"/>
      <c r="C187" s="35"/>
      <c r="D187" s="36"/>
      <c r="E187" s="38"/>
      <c r="F187" s="30"/>
      <c r="K187" s="15"/>
      <c r="L187" s="15"/>
      <c r="M187" s="15"/>
      <c r="N187" s="15"/>
    </row>
    <row r="188" spans="1:14" s="4" customFormat="1" ht="81" x14ac:dyDescent="0.3">
      <c r="A188" s="26">
        <v>86</v>
      </c>
      <c r="B188" s="34" t="s">
        <v>135</v>
      </c>
      <c r="C188" s="35">
        <v>6</v>
      </c>
      <c r="D188" s="36" t="s">
        <v>2</v>
      </c>
      <c r="E188" s="53"/>
      <c r="F188" s="30">
        <f t="shared" si="3"/>
        <v>0</v>
      </c>
      <c r="K188" s="15"/>
      <c r="L188" s="15"/>
      <c r="M188" s="15"/>
      <c r="N188" s="15"/>
    </row>
    <row r="189" spans="1:14" s="4" customFormat="1" x14ac:dyDescent="0.3">
      <c r="A189" s="26"/>
      <c r="B189" s="34"/>
      <c r="C189" s="35"/>
      <c r="D189" s="36"/>
      <c r="E189" s="38"/>
      <c r="F189" s="30"/>
      <c r="K189" s="15"/>
      <c r="L189" s="15"/>
      <c r="M189" s="15"/>
      <c r="N189" s="15"/>
    </row>
    <row r="190" spans="1:14" s="4" customFormat="1" ht="81" x14ac:dyDescent="0.3">
      <c r="A190" s="26">
        <v>87</v>
      </c>
      <c r="B190" s="34" t="s">
        <v>134</v>
      </c>
      <c r="C190" s="35">
        <v>1</v>
      </c>
      <c r="D190" s="36" t="s">
        <v>2</v>
      </c>
      <c r="E190" s="53"/>
      <c r="F190" s="30">
        <f t="shared" si="3"/>
        <v>0</v>
      </c>
      <c r="K190" s="15"/>
      <c r="L190" s="15"/>
      <c r="M190" s="15"/>
      <c r="N190" s="15"/>
    </row>
    <row r="191" spans="1:14" s="4" customFormat="1" x14ac:dyDescent="0.3">
      <c r="A191" s="26"/>
      <c r="B191" s="34"/>
      <c r="C191" s="35"/>
      <c r="D191" s="36"/>
      <c r="E191" s="38"/>
      <c r="F191" s="30"/>
      <c r="K191" s="15"/>
      <c r="L191" s="15"/>
      <c r="M191" s="15"/>
      <c r="N191" s="15"/>
    </row>
    <row r="192" spans="1:14" s="4" customFormat="1" ht="42" customHeight="1" x14ac:dyDescent="0.3">
      <c r="A192" s="26">
        <v>88</v>
      </c>
      <c r="B192" s="40" t="s">
        <v>136</v>
      </c>
      <c r="C192" s="35">
        <v>350</v>
      </c>
      <c r="D192" s="36" t="s">
        <v>53</v>
      </c>
      <c r="E192" s="53"/>
      <c r="F192" s="30">
        <f t="shared" si="3"/>
        <v>0</v>
      </c>
      <c r="K192" s="15"/>
      <c r="L192" s="15"/>
      <c r="M192" s="15"/>
      <c r="N192" s="15"/>
    </row>
    <row r="193" spans="1:14" s="4" customFormat="1" x14ac:dyDescent="0.3">
      <c r="A193" s="26"/>
      <c r="B193" s="40"/>
      <c r="C193" s="35"/>
      <c r="D193" s="36"/>
      <c r="E193" s="38"/>
      <c r="F193" s="30"/>
      <c r="K193" s="15"/>
      <c r="L193" s="15"/>
      <c r="M193" s="15"/>
      <c r="N193" s="15"/>
    </row>
    <row r="194" spans="1:14" s="4" customFormat="1" ht="40.5" x14ac:dyDescent="0.3">
      <c r="A194" s="26">
        <v>89</v>
      </c>
      <c r="B194" s="40" t="s">
        <v>54</v>
      </c>
      <c r="C194" s="35">
        <v>31200</v>
      </c>
      <c r="D194" s="36" t="s">
        <v>1</v>
      </c>
      <c r="E194" s="53"/>
      <c r="F194" s="30">
        <f t="shared" si="3"/>
        <v>0</v>
      </c>
      <c r="K194" s="15"/>
      <c r="L194" s="15"/>
      <c r="M194" s="15"/>
      <c r="N194" s="15"/>
    </row>
    <row r="195" spans="1:14" s="4" customFormat="1" x14ac:dyDescent="0.3">
      <c r="A195" s="26"/>
      <c r="B195" s="40"/>
      <c r="C195" s="35"/>
      <c r="D195" s="36"/>
      <c r="E195" s="38"/>
      <c r="F195" s="30"/>
      <c r="K195" s="15"/>
      <c r="L195" s="15"/>
      <c r="M195" s="15"/>
      <c r="N195" s="15"/>
    </row>
    <row r="196" spans="1:14" s="4" customFormat="1" ht="40.5" x14ac:dyDescent="0.3">
      <c r="A196" s="26">
        <v>90</v>
      </c>
      <c r="B196" s="40" t="s">
        <v>55</v>
      </c>
      <c r="C196" s="35">
        <v>4000</v>
      </c>
      <c r="D196" s="36" t="s">
        <v>1</v>
      </c>
      <c r="E196" s="53"/>
      <c r="F196" s="30">
        <f t="shared" si="3"/>
        <v>0</v>
      </c>
      <c r="K196" s="15"/>
      <c r="L196" s="15"/>
      <c r="M196" s="15"/>
      <c r="N196" s="15"/>
    </row>
    <row r="197" spans="1:14" s="4" customFormat="1" x14ac:dyDescent="0.3">
      <c r="A197" s="26"/>
      <c r="B197" s="40"/>
      <c r="C197" s="35"/>
      <c r="D197" s="36"/>
      <c r="E197" s="38"/>
      <c r="F197" s="30"/>
      <c r="K197" s="15"/>
      <c r="L197" s="15"/>
      <c r="M197" s="15"/>
      <c r="N197" s="15"/>
    </row>
    <row r="198" spans="1:14" s="4" customFormat="1" ht="40.5" x14ac:dyDescent="0.3">
      <c r="A198" s="26">
        <v>91</v>
      </c>
      <c r="B198" s="40" t="s">
        <v>56</v>
      </c>
      <c r="C198" s="35">
        <v>2000</v>
      </c>
      <c r="D198" s="36" t="s">
        <v>1</v>
      </c>
      <c r="E198" s="53"/>
      <c r="F198" s="30">
        <f t="shared" si="3"/>
        <v>0</v>
      </c>
      <c r="K198" s="15"/>
      <c r="L198" s="15"/>
      <c r="M198" s="15"/>
      <c r="N198" s="15"/>
    </row>
    <row r="199" spans="1:14" s="4" customFormat="1" x14ac:dyDescent="0.3">
      <c r="A199" s="26"/>
      <c r="B199" s="40"/>
      <c r="C199" s="35"/>
      <c r="D199" s="36"/>
      <c r="E199" s="38"/>
      <c r="F199" s="30"/>
      <c r="K199" s="15"/>
      <c r="L199" s="15"/>
      <c r="M199" s="15"/>
      <c r="N199" s="15"/>
    </row>
    <row r="200" spans="1:14" s="4" customFormat="1" x14ac:dyDescent="0.3">
      <c r="A200" s="26">
        <v>92</v>
      </c>
      <c r="B200" s="40" t="s">
        <v>57</v>
      </c>
      <c r="C200" s="35">
        <v>41600</v>
      </c>
      <c r="D200" s="36" t="s">
        <v>1</v>
      </c>
      <c r="E200" s="53"/>
      <c r="F200" s="30">
        <f t="shared" si="3"/>
        <v>0</v>
      </c>
      <c r="K200" s="15"/>
      <c r="L200" s="15"/>
      <c r="M200" s="15"/>
      <c r="N200" s="15"/>
    </row>
    <row r="201" spans="1:14" s="4" customFormat="1" x14ac:dyDescent="0.3">
      <c r="A201" s="26"/>
      <c r="B201" s="40"/>
      <c r="C201" s="35"/>
      <c r="D201" s="36"/>
      <c r="E201" s="38"/>
      <c r="F201" s="30"/>
      <c r="K201" s="15"/>
      <c r="L201" s="15"/>
      <c r="M201" s="15"/>
      <c r="N201" s="15"/>
    </row>
    <row r="202" spans="1:14" s="4" customFormat="1" ht="40.5" x14ac:dyDescent="0.3">
      <c r="A202" s="26">
        <v>93</v>
      </c>
      <c r="B202" s="40" t="s">
        <v>58</v>
      </c>
      <c r="C202" s="35">
        <v>1000</v>
      </c>
      <c r="D202" s="36" t="s">
        <v>53</v>
      </c>
      <c r="E202" s="53"/>
      <c r="F202" s="30">
        <f t="shared" si="3"/>
        <v>0</v>
      </c>
      <c r="K202" s="15"/>
      <c r="L202" s="15"/>
      <c r="M202" s="15"/>
      <c r="N202" s="15"/>
    </row>
    <row r="203" spans="1:14" s="4" customFormat="1" x14ac:dyDescent="0.3">
      <c r="A203" s="26"/>
      <c r="B203" s="40"/>
      <c r="C203" s="35"/>
      <c r="D203" s="36"/>
      <c r="E203" s="38"/>
      <c r="F203" s="30"/>
      <c r="K203" s="15"/>
      <c r="L203" s="15"/>
      <c r="M203" s="15"/>
      <c r="N203" s="15"/>
    </row>
    <row r="204" spans="1:14" s="4" customFormat="1" x14ac:dyDescent="0.3">
      <c r="A204" s="26">
        <v>94</v>
      </c>
      <c r="B204" s="40" t="s">
        <v>59</v>
      </c>
      <c r="C204" s="35">
        <v>500</v>
      </c>
      <c r="D204" s="36" t="s">
        <v>2</v>
      </c>
      <c r="E204" s="53"/>
      <c r="F204" s="30">
        <f t="shared" ref="F204:F268" si="4">E204*C204</f>
        <v>0</v>
      </c>
      <c r="K204" s="15"/>
      <c r="L204" s="15"/>
      <c r="M204" s="15"/>
      <c r="N204" s="15"/>
    </row>
    <row r="205" spans="1:14" s="4" customFormat="1" x14ac:dyDescent="0.3">
      <c r="A205" s="26"/>
      <c r="B205" s="40"/>
      <c r="C205" s="35"/>
      <c r="D205" s="36"/>
      <c r="E205" s="38"/>
      <c r="F205" s="30"/>
      <c r="K205" s="15"/>
      <c r="L205" s="15"/>
      <c r="M205" s="15"/>
      <c r="N205" s="15"/>
    </row>
    <row r="206" spans="1:14" s="4" customFormat="1" ht="60.75" x14ac:dyDescent="0.3">
      <c r="A206" s="26">
        <v>95</v>
      </c>
      <c r="B206" s="40" t="s">
        <v>60</v>
      </c>
      <c r="C206" s="35">
        <v>6</v>
      </c>
      <c r="D206" s="36" t="s">
        <v>2</v>
      </c>
      <c r="E206" s="53"/>
      <c r="F206" s="30">
        <f t="shared" si="4"/>
        <v>0</v>
      </c>
      <c r="K206" s="15"/>
      <c r="L206" s="15"/>
      <c r="M206" s="15"/>
      <c r="N206" s="15"/>
    </row>
    <row r="207" spans="1:14" s="4" customFormat="1" x14ac:dyDescent="0.3">
      <c r="A207" s="26"/>
      <c r="B207" s="40"/>
      <c r="C207" s="35"/>
      <c r="D207" s="36"/>
      <c r="E207" s="38"/>
      <c r="F207" s="30"/>
      <c r="K207" s="15"/>
      <c r="L207" s="15"/>
      <c r="M207" s="15"/>
      <c r="N207" s="15"/>
    </row>
    <row r="208" spans="1:14" s="4" customFormat="1" ht="46.5" customHeight="1" x14ac:dyDescent="0.3">
      <c r="A208" s="26">
        <v>96</v>
      </c>
      <c r="B208" s="40" t="s">
        <v>61</v>
      </c>
      <c r="C208" s="35">
        <v>6</v>
      </c>
      <c r="D208" s="36" t="s">
        <v>2</v>
      </c>
      <c r="E208" s="53"/>
      <c r="F208" s="30">
        <f t="shared" si="4"/>
        <v>0</v>
      </c>
      <c r="K208" s="15"/>
      <c r="L208" s="15"/>
      <c r="M208" s="15"/>
      <c r="N208" s="15"/>
    </row>
    <row r="209" spans="1:14" s="4" customFormat="1" x14ac:dyDescent="0.3">
      <c r="A209" s="26"/>
      <c r="B209" s="40"/>
      <c r="C209" s="35"/>
      <c r="D209" s="36"/>
      <c r="E209" s="38"/>
      <c r="F209" s="30"/>
      <c r="K209" s="15"/>
      <c r="L209" s="15"/>
      <c r="M209" s="15"/>
      <c r="N209" s="15"/>
    </row>
    <row r="210" spans="1:14" s="4" customFormat="1" x14ac:dyDescent="0.3">
      <c r="A210" s="26">
        <v>97</v>
      </c>
      <c r="B210" s="40" t="s">
        <v>137</v>
      </c>
      <c r="C210" s="35">
        <v>850</v>
      </c>
      <c r="D210" s="36" t="s">
        <v>53</v>
      </c>
      <c r="E210" s="53"/>
      <c r="F210" s="30">
        <f t="shared" si="4"/>
        <v>0</v>
      </c>
      <c r="K210" s="15"/>
      <c r="L210" s="15"/>
      <c r="M210" s="15"/>
      <c r="N210" s="15"/>
    </row>
    <row r="211" spans="1:14" s="4" customFormat="1" x14ac:dyDescent="0.3">
      <c r="A211" s="26"/>
      <c r="B211" s="40"/>
      <c r="C211" s="35"/>
      <c r="D211" s="36"/>
      <c r="E211" s="38"/>
      <c r="F211" s="30"/>
      <c r="K211" s="15"/>
      <c r="L211" s="15"/>
      <c r="M211" s="15"/>
      <c r="N211" s="15"/>
    </row>
    <row r="212" spans="1:14" s="4" customFormat="1" ht="40.5" x14ac:dyDescent="0.3">
      <c r="A212" s="26">
        <v>98</v>
      </c>
      <c r="B212" s="40" t="s">
        <v>62</v>
      </c>
      <c r="C212" s="35">
        <v>100</v>
      </c>
      <c r="D212" s="36" t="s">
        <v>1</v>
      </c>
      <c r="E212" s="53"/>
      <c r="F212" s="30">
        <f t="shared" si="4"/>
        <v>0</v>
      </c>
      <c r="K212" s="15"/>
      <c r="L212" s="15"/>
      <c r="M212" s="15"/>
      <c r="N212" s="15"/>
    </row>
    <row r="213" spans="1:14" s="4" customFormat="1" x14ac:dyDescent="0.3">
      <c r="A213" s="39"/>
      <c r="B213" s="33"/>
      <c r="C213" s="28"/>
      <c r="D213" s="26"/>
      <c r="E213" s="42"/>
      <c r="F213" s="30"/>
      <c r="K213" s="15"/>
      <c r="L213" s="15"/>
      <c r="M213" s="15"/>
      <c r="N213" s="15"/>
    </row>
    <row r="214" spans="1:14" s="4" customFormat="1" ht="45" customHeight="1" x14ac:dyDescent="0.3">
      <c r="A214" s="26" t="s">
        <v>27</v>
      </c>
      <c r="B214" s="33"/>
      <c r="C214" s="28"/>
      <c r="D214" s="26"/>
      <c r="E214" s="42"/>
      <c r="F214" s="30"/>
      <c r="K214" s="15"/>
      <c r="L214" s="15"/>
      <c r="M214" s="15"/>
      <c r="N214" s="15"/>
    </row>
    <row r="215" spans="1:14" s="4" customFormat="1" x14ac:dyDescent="0.3">
      <c r="A215" s="26"/>
      <c r="B215" s="33"/>
      <c r="C215" s="28"/>
      <c r="D215" s="26"/>
      <c r="E215" s="42"/>
      <c r="F215" s="30"/>
      <c r="K215" s="15"/>
      <c r="L215" s="15"/>
      <c r="M215" s="15"/>
      <c r="N215" s="15"/>
    </row>
    <row r="216" spans="1:14" s="4" customFormat="1" ht="40.5" x14ac:dyDescent="0.3">
      <c r="A216" s="26">
        <v>99</v>
      </c>
      <c r="B216" s="34" t="s">
        <v>63</v>
      </c>
      <c r="C216" s="28">
        <v>900</v>
      </c>
      <c r="D216" s="26" t="s">
        <v>1</v>
      </c>
      <c r="E216" s="18"/>
      <c r="F216" s="30">
        <f t="shared" si="4"/>
        <v>0</v>
      </c>
      <c r="K216" s="8"/>
      <c r="L216" s="9"/>
      <c r="M216" s="9"/>
      <c r="N216" s="10"/>
    </row>
    <row r="217" spans="1:14" s="4" customFormat="1" x14ac:dyDescent="0.3">
      <c r="A217" s="26"/>
      <c r="B217" s="34"/>
      <c r="C217" s="28"/>
      <c r="D217" s="26"/>
      <c r="E217" s="42"/>
      <c r="F217" s="30"/>
      <c r="K217" s="8"/>
      <c r="L217" s="9"/>
      <c r="M217" s="9"/>
      <c r="N217" s="10"/>
    </row>
    <row r="218" spans="1:14" s="4" customFormat="1" ht="40.5" x14ac:dyDescent="0.3">
      <c r="A218" s="26">
        <v>100</v>
      </c>
      <c r="B218" s="34" t="s">
        <v>138</v>
      </c>
      <c r="C218" s="28">
        <v>1200</v>
      </c>
      <c r="D218" s="26" t="s">
        <v>1</v>
      </c>
      <c r="E218" s="18"/>
      <c r="F218" s="30">
        <f t="shared" si="4"/>
        <v>0</v>
      </c>
      <c r="K218" s="8"/>
      <c r="L218" s="9"/>
      <c r="M218" s="9"/>
      <c r="N218" s="10"/>
    </row>
    <row r="219" spans="1:14" s="4" customFormat="1" x14ac:dyDescent="0.3">
      <c r="A219" s="26"/>
      <c r="B219" s="34"/>
      <c r="C219" s="28"/>
      <c r="D219" s="26"/>
      <c r="E219" s="42"/>
      <c r="F219" s="30"/>
      <c r="K219" s="8"/>
      <c r="L219" s="9"/>
      <c r="M219" s="9"/>
      <c r="N219" s="10"/>
    </row>
    <row r="220" spans="1:14" s="4" customFormat="1" ht="81" x14ac:dyDescent="0.3">
      <c r="A220" s="26">
        <v>101</v>
      </c>
      <c r="B220" s="34" t="s">
        <v>64</v>
      </c>
      <c r="C220" s="28">
        <v>1400</v>
      </c>
      <c r="D220" s="26" t="s">
        <v>1</v>
      </c>
      <c r="E220" s="18"/>
      <c r="F220" s="30">
        <f t="shared" si="4"/>
        <v>0</v>
      </c>
      <c r="K220" s="8"/>
      <c r="L220" s="9"/>
      <c r="M220" s="9"/>
      <c r="N220" s="10"/>
    </row>
    <row r="221" spans="1:14" s="4" customFormat="1" x14ac:dyDescent="0.3">
      <c r="A221" s="26"/>
      <c r="B221" s="34"/>
      <c r="C221" s="28"/>
      <c r="D221" s="26"/>
      <c r="E221" s="42"/>
      <c r="F221" s="30"/>
      <c r="K221" s="8"/>
      <c r="L221" s="9"/>
      <c r="M221" s="9"/>
      <c r="N221" s="10"/>
    </row>
    <row r="222" spans="1:14" s="4" customFormat="1" ht="81" x14ac:dyDescent="0.3">
      <c r="A222" s="26">
        <v>102</v>
      </c>
      <c r="B222" s="34" t="s">
        <v>65</v>
      </c>
      <c r="C222" s="28">
        <v>1150</v>
      </c>
      <c r="D222" s="26" t="s">
        <v>1</v>
      </c>
      <c r="E222" s="18"/>
      <c r="F222" s="30">
        <f t="shared" si="4"/>
        <v>0</v>
      </c>
      <c r="K222" s="8"/>
      <c r="L222" s="9"/>
      <c r="M222" s="9"/>
      <c r="N222" s="10"/>
    </row>
    <row r="223" spans="1:14" s="4" customFormat="1" x14ac:dyDescent="0.3">
      <c r="A223" s="26"/>
      <c r="B223" s="34"/>
      <c r="C223" s="28"/>
      <c r="D223" s="26"/>
      <c r="E223" s="42"/>
      <c r="F223" s="30"/>
      <c r="K223" s="8"/>
      <c r="L223" s="9"/>
      <c r="M223" s="9"/>
      <c r="N223" s="10"/>
    </row>
    <row r="224" spans="1:14" s="4" customFormat="1" ht="40.5" x14ac:dyDescent="0.3">
      <c r="A224" s="26">
        <v>103</v>
      </c>
      <c r="B224" s="34" t="s">
        <v>66</v>
      </c>
      <c r="C224" s="28">
        <v>5</v>
      </c>
      <c r="D224" s="26" t="s">
        <v>2</v>
      </c>
      <c r="E224" s="18"/>
      <c r="F224" s="30">
        <f t="shared" si="4"/>
        <v>0</v>
      </c>
      <c r="K224" s="8"/>
      <c r="L224" s="9"/>
      <c r="M224" s="9"/>
      <c r="N224" s="10"/>
    </row>
    <row r="225" spans="1:14" s="4" customFormat="1" x14ac:dyDescent="0.3">
      <c r="A225" s="26"/>
      <c r="B225" s="34"/>
      <c r="C225" s="28"/>
      <c r="D225" s="26"/>
      <c r="E225" s="42"/>
      <c r="F225" s="30"/>
      <c r="K225" s="8"/>
      <c r="L225" s="9"/>
      <c r="M225" s="9"/>
      <c r="N225" s="10"/>
    </row>
    <row r="226" spans="1:14" s="4" customFormat="1" ht="60.75" x14ac:dyDescent="0.3">
      <c r="A226" s="26">
        <v>104</v>
      </c>
      <c r="B226" s="34" t="s">
        <v>67</v>
      </c>
      <c r="C226" s="28">
        <v>1</v>
      </c>
      <c r="D226" s="26" t="s">
        <v>3</v>
      </c>
      <c r="E226" s="18"/>
      <c r="F226" s="30">
        <f t="shared" si="4"/>
        <v>0</v>
      </c>
      <c r="K226" s="8"/>
      <c r="L226" s="9"/>
      <c r="M226" s="9"/>
      <c r="N226" s="10"/>
    </row>
    <row r="227" spans="1:14" s="4" customFormat="1" x14ac:dyDescent="0.3">
      <c r="A227" s="26"/>
      <c r="B227" s="34"/>
      <c r="C227" s="28"/>
      <c r="D227" s="26"/>
      <c r="E227" s="42"/>
      <c r="F227" s="30"/>
      <c r="K227" s="15"/>
      <c r="L227" s="15"/>
      <c r="M227" s="15"/>
      <c r="N227" s="15"/>
    </row>
    <row r="228" spans="1:14" s="4" customFormat="1" ht="40.5" x14ac:dyDescent="0.3">
      <c r="A228" s="26">
        <v>105</v>
      </c>
      <c r="B228" s="34" t="s">
        <v>68</v>
      </c>
      <c r="C228" s="28">
        <v>3</v>
      </c>
      <c r="D228" s="26" t="s">
        <v>2</v>
      </c>
      <c r="E228" s="18"/>
      <c r="F228" s="30">
        <f t="shared" si="4"/>
        <v>0</v>
      </c>
      <c r="K228" s="15"/>
      <c r="L228" s="15"/>
      <c r="M228" s="15"/>
      <c r="N228" s="15"/>
    </row>
    <row r="229" spans="1:14" s="4" customFormat="1" x14ac:dyDescent="0.3">
      <c r="A229" s="26"/>
      <c r="B229" s="34"/>
      <c r="C229" s="28"/>
      <c r="D229" s="26"/>
      <c r="E229" s="42"/>
      <c r="F229" s="30"/>
      <c r="K229" s="15"/>
      <c r="L229" s="15"/>
      <c r="M229" s="15"/>
      <c r="N229" s="15"/>
    </row>
    <row r="230" spans="1:14" s="4" customFormat="1" ht="40.5" x14ac:dyDescent="0.3">
      <c r="A230" s="26">
        <v>106</v>
      </c>
      <c r="B230" s="34" t="s">
        <v>69</v>
      </c>
      <c r="C230" s="28">
        <v>2</v>
      </c>
      <c r="D230" s="26" t="s">
        <v>2</v>
      </c>
      <c r="E230" s="18"/>
      <c r="F230" s="30">
        <f t="shared" si="4"/>
        <v>0</v>
      </c>
      <c r="K230" s="15"/>
      <c r="L230" s="15"/>
      <c r="M230" s="15"/>
      <c r="N230" s="15"/>
    </row>
    <row r="231" spans="1:14" s="4" customFormat="1" x14ac:dyDescent="0.3">
      <c r="A231" s="26"/>
      <c r="B231" s="34"/>
      <c r="C231" s="28"/>
      <c r="D231" s="26"/>
      <c r="E231" s="42"/>
      <c r="F231" s="30"/>
      <c r="K231" s="15"/>
      <c r="L231" s="15"/>
      <c r="M231" s="15"/>
      <c r="N231" s="15"/>
    </row>
    <row r="232" spans="1:14" s="4" customFormat="1" ht="40.5" x14ac:dyDescent="0.3">
      <c r="A232" s="26">
        <v>107</v>
      </c>
      <c r="B232" s="34" t="s">
        <v>70</v>
      </c>
      <c r="C232" s="28">
        <v>10</v>
      </c>
      <c r="D232" s="26" t="s">
        <v>2</v>
      </c>
      <c r="E232" s="18"/>
      <c r="F232" s="30">
        <f t="shared" si="4"/>
        <v>0</v>
      </c>
      <c r="K232" s="15"/>
      <c r="L232" s="15"/>
      <c r="M232" s="15"/>
      <c r="N232" s="15"/>
    </row>
    <row r="233" spans="1:14" s="4" customFormat="1" x14ac:dyDescent="0.3">
      <c r="A233" s="26"/>
      <c r="B233" s="34"/>
      <c r="C233" s="28"/>
      <c r="D233" s="26"/>
      <c r="E233" s="42"/>
      <c r="F233" s="30"/>
      <c r="K233" s="15"/>
      <c r="L233" s="15"/>
      <c r="M233" s="15"/>
      <c r="N233" s="15"/>
    </row>
    <row r="234" spans="1:14" s="4" customFormat="1" ht="40.5" x14ac:dyDescent="0.3">
      <c r="A234" s="26">
        <v>108</v>
      </c>
      <c r="B234" s="34" t="s">
        <v>71</v>
      </c>
      <c r="C234" s="28">
        <v>21</v>
      </c>
      <c r="D234" s="26" t="s">
        <v>2</v>
      </c>
      <c r="E234" s="18"/>
      <c r="F234" s="30">
        <f t="shared" si="4"/>
        <v>0</v>
      </c>
      <c r="K234" s="15"/>
      <c r="L234" s="15"/>
      <c r="M234" s="15"/>
      <c r="N234" s="15"/>
    </row>
    <row r="235" spans="1:14" s="4" customFormat="1" x14ac:dyDescent="0.3">
      <c r="A235" s="26"/>
      <c r="B235" s="34"/>
      <c r="C235" s="28"/>
      <c r="D235" s="26"/>
      <c r="E235" s="42"/>
      <c r="F235" s="30"/>
      <c r="K235" s="15"/>
      <c r="L235" s="15"/>
      <c r="M235" s="15"/>
      <c r="N235" s="15"/>
    </row>
    <row r="236" spans="1:14" s="4" customFormat="1" ht="81" x14ac:dyDescent="0.3">
      <c r="A236" s="26">
        <v>109</v>
      </c>
      <c r="B236" s="34" t="s">
        <v>72</v>
      </c>
      <c r="C236" s="28">
        <v>1</v>
      </c>
      <c r="D236" s="26" t="s">
        <v>2</v>
      </c>
      <c r="E236" s="18"/>
      <c r="F236" s="30">
        <f t="shared" si="4"/>
        <v>0</v>
      </c>
      <c r="G236" s="2"/>
      <c r="K236" s="15"/>
      <c r="L236" s="15"/>
      <c r="M236" s="15"/>
      <c r="N236" s="15"/>
    </row>
    <row r="237" spans="1:14" s="4" customFormat="1" x14ac:dyDescent="0.3">
      <c r="A237" s="26"/>
      <c r="B237" s="34"/>
      <c r="C237" s="28"/>
      <c r="D237" s="26"/>
      <c r="E237" s="42"/>
      <c r="F237" s="30"/>
      <c r="G237" s="2"/>
      <c r="K237" s="15"/>
      <c r="L237" s="15"/>
      <c r="M237" s="15"/>
      <c r="N237" s="15"/>
    </row>
    <row r="238" spans="1:14" ht="81" x14ac:dyDescent="0.25">
      <c r="A238" s="26">
        <v>110</v>
      </c>
      <c r="B238" s="34" t="s">
        <v>165</v>
      </c>
      <c r="C238" s="28">
        <v>300</v>
      </c>
      <c r="D238" s="26" t="s">
        <v>1</v>
      </c>
      <c r="E238" s="18"/>
      <c r="F238" s="30">
        <f t="shared" si="4"/>
        <v>0</v>
      </c>
    </row>
    <row r="239" spans="1:14" x14ac:dyDescent="0.25">
      <c r="A239" s="26"/>
      <c r="B239" s="34"/>
      <c r="C239" s="28"/>
      <c r="D239" s="26"/>
      <c r="E239" s="42"/>
      <c r="F239" s="30"/>
    </row>
    <row r="240" spans="1:14" ht="81" x14ac:dyDescent="0.25">
      <c r="A240" s="26">
        <v>111</v>
      </c>
      <c r="B240" s="34" t="s">
        <v>166</v>
      </c>
      <c r="C240" s="28">
        <v>1720</v>
      </c>
      <c r="D240" s="26" t="s">
        <v>1</v>
      </c>
      <c r="E240" s="18"/>
      <c r="F240" s="30">
        <f t="shared" si="4"/>
        <v>0</v>
      </c>
    </row>
    <row r="241" spans="1:6" x14ac:dyDescent="0.25">
      <c r="A241" s="26"/>
      <c r="B241" s="34"/>
      <c r="C241" s="28"/>
      <c r="D241" s="26"/>
      <c r="E241" s="42"/>
      <c r="F241" s="30"/>
    </row>
    <row r="242" spans="1:6" ht="81" x14ac:dyDescent="0.25">
      <c r="A242" s="26">
        <v>112</v>
      </c>
      <c r="B242" s="34" t="s">
        <v>167</v>
      </c>
      <c r="C242" s="28">
        <v>60</v>
      </c>
      <c r="D242" s="26" t="s">
        <v>1</v>
      </c>
      <c r="E242" s="18"/>
      <c r="F242" s="30">
        <f t="shared" si="4"/>
        <v>0</v>
      </c>
    </row>
    <row r="243" spans="1:6" x14ac:dyDescent="0.25">
      <c r="A243" s="26"/>
      <c r="B243" s="34"/>
      <c r="C243" s="28"/>
      <c r="D243" s="26"/>
      <c r="E243" s="42"/>
      <c r="F243" s="30"/>
    </row>
    <row r="244" spans="1:6" ht="60.75" x14ac:dyDescent="0.25">
      <c r="A244" s="26">
        <v>113</v>
      </c>
      <c r="B244" s="34" t="s">
        <v>73</v>
      </c>
      <c r="C244" s="28">
        <v>7</v>
      </c>
      <c r="D244" s="26" t="s">
        <v>2</v>
      </c>
      <c r="E244" s="18"/>
      <c r="F244" s="30">
        <f t="shared" si="4"/>
        <v>0</v>
      </c>
    </row>
    <row r="245" spans="1:6" x14ac:dyDescent="0.25">
      <c r="A245" s="26"/>
      <c r="B245" s="34"/>
      <c r="C245" s="28"/>
      <c r="D245" s="26"/>
      <c r="E245" s="42"/>
      <c r="F245" s="30"/>
    </row>
    <row r="246" spans="1:6" ht="60.75" x14ac:dyDescent="0.25">
      <c r="A246" s="26">
        <v>114</v>
      </c>
      <c r="B246" s="34" t="s">
        <v>74</v>
      </c>
      <c r="C246" s="28">
        <v>1</v>
      </c>
      <c r="D246" s="26" t="s">
        <v>2</v>
      </c>
      <c r="E246" s="18"/>
      <c r="F246" s="30">
        <f t="shared" si="4"/>
        <v>0</v>
      </c>
    </row>
    <row r="247" spans="1:6" x14ac:dyDescent="0.25">
      <c r="A247" s="26"/>
      <c r="B247" s="34"/>
      <c r="C247" s="28"/>
      <c r="D247" s="26"/>
      <c r="E247" s="42"/>
      <c r="F247" s="30"/>
    </row>
    <row r="248" spans="1:6" ht="60.75" x14ac:dyDescent="0.25">
      <c r="A248" s="26">
        <v>115</v>
      </c>
      <c r="B248" s="34" t="s">
        <v>75</v>
      </c>
      <c r="C248" s="28">
        <v>2</v>
      </c>
      <c r="D248" s="26" t="s">
        <v>2</v>
      </c>
      <c r="E248" s="18"/>
      <c r="F248" s="30">
        <f t="shared" si="4"/>
        <v>0</v>
      </c>
    </row>
    <row r="249" spans="1:6" x14ac:dyDescent="0.25">
      <c r="A249" s="26"/>
      <c r="B249" s="34"/>
      <c r="C249" s="28"/>
      <c r="D249" s="26"/>
      <c r="E249" s="42"/>
      <c r="F249" s="30"/>
    </row>
    <row r="250" spans="1:6" ht="40.5" x14ac:dyDescent="0.25">
      <c r="A250" s="26">
        <v>116</v>
      </c>
      <c r="B250" s="34" t="s">
        <v>76</v>
      </c>
      <c r="C250" s="28">
        <v>6</v>
      </c>
      <c r="D250" s="26" t="s">
        <v>2</v>
      </c>
      <c r="E250" s="18"/>
      <c r="F250" s="30">
        <f t="shared" si="4"/>
        <v>0</v>
      </c>
    </row>
    <row r="251" spans="1:6" x14ac:dyDescent="0.25">
      <c r="A251" s="26"/>
      <c r="B251" s="34"/>
      <c r="C251" s="28"/>
      <c r="D251" s="26"/>
      <c r="E251" s="42"/>
      <c r="F251" s="30"/>
    </row>
    <row r="252" spans="1:6" ht="40.5" x14ac:dyDescent="0.25">
      <c r="A252" s="26">
        <v>117</v>
      </c>
      <c r="B252" s="34" t="s">
        <v>77</v>
      </c>
      <c r="C252" s="28">
        <v>1</v>
      </c>
      <c r="D252" s="26" t="s">
        <v>2</v>
      </c>
      <c r="E252" s="18"/>
      <c r="F252" s="30">
        <f t="shared" si="4"/>
        <v>0</v>
      </c>
    </row>
    <row r="253" spans="1:6" x14ac:dyDescent="0.25">
      <c r="A253" s="26"/>
      <c r="B253" s="34"/>
      <c r="C253" s="28"/>
      <c r="D253" s="26"/>
      <c r="E253" s="42"/>
      <c r="F253" s="30"/>
    </row>
    <row r="254" spans="1:6" ht="40.5" x14ac:dyDescent="0.25">
      <c r="A254" s="26">
        <v>118</v>
      </c>
      <c r="B254" s="34" t="s">
        <v>78</v>
      </c>
      <c r="C254" s="28">
        <v>1</v>
      </c>
      <c r="D254" s="26" t="s">
        <v>2</v>
      </c>
      <c r="E254" s="18"/>
      <c r="F254" s="30">
        <f t="shared" si="4"/>
        <v>0</v>
      </c>
    </row>
    <row r="255" spans="1:6" x14ac:dyDescent="0.25">
      <c r="A255" s="26"/>
      <c r="B255" s="34"/>
      <c r="C255" s="28"/>
      <c r="D255" s="43"/>
      <c r="E255" s="42"/>
      <c r="F255" s="30"/>
    </row>
    <row r="256" spans="1:6" ht="40.5" x14ac:dyDescent="0.25">
      <c r="A256" s="26">
        <v>119</v>
      </c>
      <c r="B256" s="34" t="s">
        <v>79</v>
      </c>
      <c r="C256" s="28">
        <v>1</v>
      </c>
      <c r="D256" s="26" t="s">
        <v>2</v>
      </c>
      <c r="E256" s="18"/>
      <c r="F256" s="30">
        <f t="shared" si="4"/>
        <v>0</v>
      </c>
    </row>
    <row r="257" spans="1:13" x14ac:dyDescent="0.25">
      <c r="A257" s="26"/>
      <c r="B257" s="34"/>
      <c r="C257" s="28"/>
      <c r="D257" s="26"/>
      <c r="E257" s="42"/>
      <c r="F257" s="30"/>
    </row>
    <row r="258" spans="1:13" ht="40.5" x14ac:dyDescent="0.25">
      <c r="A258" s="26">
        <v>120</v>
      </c>
      <c r="B258" s="34" t="s">
        <v>80</v>
      </c>
      <c r="C258" s="28">
        <v>250</v>
      </c>
      <c r="D258" s="26" t="s">
        <v>1</v>
      </c>
      <c r="E258" s="18"/>
      <c r="F258" s="30">
        <f t="shared" si="4"/>
        <v>0</v>
      </c>
    </row>
    <row r="259" spans="1:13" x14ac:dyDescent="0.25">
      <c r="A259" s="26"/>
      <c r="B259" s="34"/>
      <c r="C259" s="28"/>
      <c r="D259" s="26"/>
      <c r="E259" s="42"/>
      <c r="F259" s="30"/>
    </row>
    <row r="260" spans="1:13" ht="40.5" x14ac:dyDescent="0.25">
      <c r="A260" s="26">
        <v>121</v>
      </c>
      <c r="B260" s="34" t="s">
        <v>81</v>
      </c>
      <c r="C260" s="28">
        <v>100</v>
      </c>
      <c r="D260" s="26" t="s">
        <v>35</v>
      </c>
      <c r="E260" s="18"/>
      <c r="F260" s="30">
        <f t="shared" si="4"/>
        <v>0</v>
      </c>
    </row>
    <row r="261" spans="1:13" x14ac:dyDescent="0.25">
      <c r="A261" s="26"/>
      <c r="B261" s="33"/>
      <c r="C261" s="28"/>
      <c r="D261" s="26"/>
      <c r="E261" s="42"/>
      <c r="F261" s="30"/>
    </row>
    <row r="262" spans="1:13" x14ac:dyDescent="0.25">
      <c r="A262" s="26" t="s">
        <v>28</v>
      </c>
      <c r="B262" s="33"/>
      <c r="C262" s="28"/>
      <c r="D262" s="26"/>
      <c r="E262" s="42"/>
      <c r="F262" s="30"/>
    </row>
    <row r="263" spans="1:13" x14ac:dyDescent="0.25">
      <c r="A263" s="26"/>
      <c r="B263" s="33"/>
      <c r="C263" s="28"/>
      <c r="D263" s="26"/>
      <c r="E263" s="42"/>
      <c r="F263" s="30"/>
    </row>
    <row r="264" spans="1:13" ht="60.75" x14ac:dyDescent="0.25">
      <c r="A264" s="26">
        <v>122</v>
      </c>
      <c r="B264" s="40" t="s">
        <v>164</v>
      </c>
      <c r="C264" s="28">
        <v>1</v>
      </c>
      <c r="D264" s="26" t="s">
        <v>3</v>
      </c>
      <c r="E264" s="18"/>
      <c r="F264" s="30">
        <f t="shared" si="4"/>
        <v>0</v>
      </c>
    </row>
    <row r="265" spans="1:13" x14ac:dyDescent="0.25">
      <c r="A265" s="26"/>
      <c r="B265" s="40"/>
      <c r="C265" s="28"/>
      <c r="D265" s="26"/>
      <c r="E265" s="42"/>
      <c r="F265" s="30"/>
    </row>
    <row r="266" spans="1:13" x14ac:dyDescent="0.25">
      <c r="A266" s="32" t="s">
        <v>29</v>
      </c>
      <c r="B266" s="33"/>
      <c r="C266" s="28"/>
      <c r="D266" s="26"/>
      <c r="E266" s="42"/>
      <c r="F266" s="30"/>
    </row>
    <row r="267" spans="1:13" x14ac:dyDescent="0.2">
      <c r="A267" s="26"/>
      <c r="B267" s="33"/>
      <c r="C267" s="28"/>
      <c r="D267" s="26"/>
      <c r="E267" s="42"/>
      <c r="F267" s="30"/>
      <c r="I267" s="11"/>
      <c r="J267" s="9"/>
      <c r="K267" s="9"/>
      <c r="L267" s="10"/>
    </row>
    <row r="268" spans="1:13" ht="40.5" x14ac:dyDescent="0.2">
      <c r="A268" s="26">
        <v>123</v>
      </c>
      <c r="B268" s="34" t="s">
        <v>139</v>
      </c>
      <c r="C268" s="35">
        <v>57</v>
      </c>
      <c r="D268" s="36" t="s">
        <v>2</v>
      </c>
      <c r="E268" s="18"/>
      <c r="F268" s="30">
        <f t="shared" si="4"/>
        <v>0</v>
      </c>
      <c r="I268" s="11"/>
      <c r="J268" s="11"/>
      <c r="K268" s="9"/>
      <c r="L268" s="9"/>
      <c r="M268" s="10"/>
    </row>
    <row r="269" spans="1:13" x14ac:dyDescent="0.2">
      <c r="A269" s="26"/>
      <c r="B269" s="37"/>
      <c r="C269" s="35"/>
      <c r="D269" s="36"/>
      <c r="E269" s="42"/>
      <c r="F269" s="30"/>
      <c r="I269" s="11"/>
      <c r="J269" s="11"/>
      <c r="K269" s="9"/>
      <c r="L269" s="9"/>
      <c r="M269" s="10"/>
    </row>
    <row r="270" spans="1:13" x14ac:dyDescent="0.2">
      <c r="A270" s="26">
        <v>124</v>
      </c>
      <c r="B270" s="34" t="s">
        <v>140</v>
      </c>
      <c r="C270" s="35">
        <v>9</v>
      </c>
      <c r="D270" s="36" t="s">
        <v>2</v>
      </c>
      <c r="E270" s="18"/>
      <c r="F270" s="30">
        <f t="shared" ref="F270:F296" si="5">E270*C270</f>
        <v>0</v>
      </c>
      <c r="J270" s="11"/>
      <c r="K270" s="9"/>
      <c r="L270" s="9"/>
      <c r="M270" s="10"/>
    </row>
    <row r="271" spans="1:13" x14ac:dyDescent="0.2">
      <c r="A271" s="26"/>
      <c r="B271" s="37"/>
      <c r="C271" s="35"/>
      <c r="D271" s="36"/>
      <c r="E271" s="42"/>
      <c r="F271" s="30"/>
      <c r="J271" s="11"/>
      <c r="K271" s="9"/>
      <c r="L271" s="9"/>
      <c r="M271" s="10"/>
    </row>
    <row r="272" spans="1:13" ht="40.5" x14ac:dyDescent="0.2">
      <c r="A272" s="26">
        <v>125</v>
      </c>
      <c r="B272" s="34" t="s">
        <v>141</v>
      </c>
      <c r="C272" s="35">
        <v>13</v>
      </c>
      <c r="D272" s="36" t="s">
        <v>1</v>
      </c>
      <c r="E272" s="18"/>
      <c r="F272" s="30">
        <f t="shared" si="5"/>
        <v>0</v>
      </c>
      <c r="J272" s="11"/>
      <c r="K272" s="9"/>
      <c r="L272" s="9"/>
      <c r="M272" s="10"/>
    </row>
    <row r="273" spans="1:13" x14ac:dyDescent="0.2">
      <c r="A273" s="26"/>
      <c r="B273" s="37"/>
      <c r="C273" s="35"/>
      <c r="D273" s="36"/>
      <c r="E273" s="42"/>
      <c r="F273" s="30"/>
      <c r="J273" s="11"/>
      <c r="K273" s="9"/>
      <c r="L273" s="9"/>
      <c r="M273" s="10"/>
    </row>
    <row r="274" spans="1:13" ht="40.5" x14ac:dyDescent="0.2">
      <c r="A274" s="26">
        <v>126</v>
      </c>
      <c r="B274" s="34" t="s">
        <v>142</v>
      </c>
      <c r="C274" s="35">
        <v>6</v>
      </c>
      <c r="D274" s="36" t="s">
        <v>2</v>
      </c>
      <c r="E274" s="18"/>
      <c r="F274" s="30">
        <f t="shared" si="5"/>
        <v>0</v>
      </c>
      <c r="J274" s="11"/>
      <c r="K274" s="9"/>
      <c r="L274" s="9"/>
      <c r="M274" s="10"/>
    </row>
    <row r="275" spans="1:13" x14ac:dyDescent="0.2">
      <c r="A275" s="26"/>
      <c r="B275" s="40"/>
      <c r="C275" s="35"/>
      <c r="D275" s="36"/>
      <c r="E275" s="42"/>
      <c r="F275" s="30"/>
      <c r="J275" s="11"/>
      <c r="K275" s="9"/>
      <c r="L275" s="9"/>
      <c r="M275" s="10"/>
    </row>
    <row r="276" spans="1:13" ht="60.75" x14ac:dyDescent="0.2">
      <c r="A276" s="26">
        <v>127</v>
      </c>
      <c r="B276" s="40" t="s">
        <v>143</v>
      </c>
      <c r="C276" s="35">
        <v>3177</v>
      </c>
      <c r="D276" s="36" t="s">
        <v>38</v>
      </c>
      <c r="E276" s="18"/>
      <c r="F276" s="30">
        <f t="shared" si="5"/>
        <v>0</v>
      </c>
      <c r="J276" s="11"/>
      <c r="K276" s="9"/>
      <c r="L276" s="9"/>
      <c r="M276" s="10"/>
    </row>
    <row r="277" spans="1:13" x14ac:dyDescent="0.2">
      <c r="A277" s="26"/>
      <c r="B277" s="40"/>
      <c r="C277" s="35"/>
      <c r="D277" s="36"/>
      <c r="E277" s="42"/>
      <c r="F277" s="30"/>
      <c r="J277" s="11"/>
      <c r="K277" s="9"/>
      <c r="L277" s="9"/>
      <c r="M277" s="10"/>
    </row>
    <row r="278" spans="1:13" ht="40.5" x14ac:dyDescent="0.2">
      <c r="A278" s="26">
        <v>128</v>
      </c>
      <c r="B278" s="40" t="s">
        <v>144</v>
      </c>
      <c r="C278" s="35">
        <v>406</v>
      </c>
      <c r="D278" s="36" t="s">
        <v>38</v>
      </c>
      <c r="E278" s="18"/>
      <c r="F278" s="30">
        <f t="shared" si="5"/>
        <v>0</v>
      </c>
      <c r="J278" s="11"/>
      <c r="K278" s="9"/>
      <c r="L278" s="9"/>
      <c r="M278" s="10"/>
    </row>
    <row r="279" spans="1:13" x14ac:dyDescent="0.2">
      <c r="A279" s="26"/>
      <c r="B279" s="40"/>
      <c r="C279" s="35"/>
      <c r="D279" s="36"/>
      <c r="E279" s="42"/>
      <c r="F279" s="30"/>
      <c r="J279" s="11"/>
      <c r="K279" s="9"/>
      <c r="L279" s="9"/>
      <c r="M279" s="10"/>
    </row>
    <row r="280" spans="1:13" ht="60.75" x14ac:dyDescent="0.2">
      <c r="A280" s="26">
        <v>129</v>
      </c>
      <c r="B280" s="40" t="s">
        <v>145</v>
      </c>
      <c r="C280" s="35">
        <v>48</v>
      </c>
      <c r="D280" s="36" t="s">
        <v>38</v>
      </c>
      <c r="E280" s="18"/>
      <c r="F280" s="30">
        <f t="shared" si="5"/>
        <v>0</v>
      </c>
      <c r="J280" s="11"/>
      <c r="K280" s="9"/>
      <c r="L280" s="9"/>
      <c r="M280" s="10"/>
    </row>
    <row r="281" spans="1:13" x14ac:dyDescent="0.2">
      <c r="A281" s="26"/>
      <c r="B281" s="40"/>
      <c r="C281" s="35"/>
      <c r="D281" s="36"/>
      <c r="E281" s="42"/>
      <c r="F281" s="30"/>
      <c r="J281" s="11"/>
      <c r="K281" s="9"/>
      <c r="L281" s="9"/>
      <c r="M281" s="10"/>
    </row>
    <row r="282" spans="1:13" ht="81" x14ac:dyDescent="0.2">
      <c r="A282" s="26">
        <v>130</v>
      </c>
      <c r="B282" s="40" t="s">
        <v>146</v>
      </c>
      <c r="C282" s="35">
        <v>575</v>
      </c>
      <c r="D282" s="36" t="s">
        <v>38</v>
      </c>
      <c r="E282" s="18"/>
      <c r="F282" s="30">
        <f t="shared" si="5"/>
        <v>0</v>
      </c>
      <c r="J282" s="11"/>
      <c r="K282" s="9"/>
      <c r="L282" s="9"/>
      <c r="M282" s="10"/>
    </row>
    <row r="283" spans="1:13" x14ac:dyDescent="0.2">
      <c r="A283" s="26"/>
      <c r="B283" s="40"/>
      <c r="C283" s="35"/>
      <c r="D283" s="36"/>
      <c r="E283" s="42"/>
      <c r="F283" s="30"/>
      <c r="J283" s="11"/>
      <c r="K283" s="9"/>
      <c r="L283" s="9"/>
      <c r="M283" s="10"/>
    </row>
    <row r="284" spans="1:13" x14ac:dyDescent="0.2">
      <c r="A284" s="26">
        <v>131</v>
      </c>
      <c r="B284" s="40" t="s">
        <v>147</v>
      </c>
      <c r="C284" s="35">
        <v>19</v>
      </c>
      <c r="D284" s="36" t="s">
        <v>2</v>
      </c>
      <c r="E284" s="18"/>
      <c r="F284" s="30">
        <f t="shared" si="5"/>
        <v>0</v>
      </c>
      <c r="J284" s="11"/>
      <c r="K284" s="9"/>
      <c r="L284" s="9"/>
      <c r="M284" s="10"/>
    </row>
    <row r="285" spans="1:13" x14ac:dyDescent="0.2">
      <c r="A285" s="26"/>
      <c r="B285" s="40"/>
      <c r="C285" s="35"/>
      <c r="D285" s="36"/>
      <c r="E285" s="42"/>
      <c r="F285" s="30"/>
      <c r="J285" s="11"/>
      <c r="K285" s="9"/>
      <c r="L285" s="9"/>
      <c r="M285" s="10"/>
    </row>
    <row r="286" spans="1:13" ht="40.5" x14ac:dyDescent="0.2">
      <c r="A286" s="26">
        <v>132</v>
      </c>
      <c r="B286" s="40" t="s">
        <v>148</v>
      </c>
      <c r="C286" s="35">
        <v>165</v>
      </c>
      <c r="D286" s="36" t="s">
        <v>38</v>
      </c>
      <c r="E286" s="18"/>
      <c r="F286" s="30">
        <f t="shared" si="5"/>
        <v>0</v>
      </c>
      <c r="J286" s="11"/>
      <c r="K286" s="12"/>
      <c r="L286" s="9"/>
      <c r="M286" s="10"/>
    </row>
    <row r="287" spans="1:13" x14ac:dyDescent="0.2">
      <c r="A287" s="26"/>
      <c r="B287" s="40"/>
      <c r="C287" s="35"/>
      <c r="D287" s="36"/>
      <c r="E287" s="42"/>
      <c r="F287" s="30"/>
      <c r="J287" s="11"/>
      <c r="K287" s="12"/>
      <c r="L287" s="9"/>
      <c r="M287" s="10"/>
    </row>
    <row r="288" spans="1:13" ht="40.5" x14ac:dyDescent="0.2">
      <c r="A288" s="26">
        <v>133</v>
      </c>
      <c r="B288" s="40" t="s">
        <v>149</v>
      </c>
      <c r="C288" s="35">
        <v>1</v>
      </c>
      <c r="D288" s="36" t="s">
        <v>3</v>
      </c>
      <c r="E288" s="18"/>
      <c r="F288" s="30">
        <f t="shared" si="5"/>
        <v>0</v>
      </c>
      <c r="J288" s="11"/>
      <c r="K288" s="9"/>
      <c r="L288" s="9"/>
      <c r="M288" s="10"/>
    </row>
    <row r="289" spans="1:13" x14ac:dyDescent="0.2">
      <c r="A289" s="26"/>
      <c r="B289" s="40"/>
      <c r="C289" s="35"/>
      <c r="D289" s="36"/>
      <c r="E289" s="42"/>
      <c r="F289" s="30"/>
      <c r="J289" s="11"/>
      <c r="K289" s="9"/>
      <c r="L289" s="9"/>
      <c r="M289" s="10"/>
    </row>
    <row r="290" spans="1:13" x14ac:dyDescent="0.2">
      <c r="A290" s="26">
        <v>134</v>
      </c>
      <c r="B290" s="40" t="s">
        <v>150</v>
      </c>
      <c r="C290" s="35">
        <v>1</v>
      </c>
      <c r="D290" s="36" t="s">
        <v>3</v>
      </c>
      <c r="E290" s="18"/>
      <c r="F290" s="30">
        <f t="shared" si="5"/>
        <v>0</v>
      </c>
      <c r="J290" s="11"/>
      <c r="K290" s="9"/>
      <c r="L290" s="9"/>
      <c r="M290" s="10"/>
    </row>
    <row r="291" spans="1:13" x14ac:dyDescent="0.2">
      <c r="A291" s="26"/>
      <c r="B291" s="40"/>
      <c r="C291" s="35"/>
      <c r="D291" s="36"/>
      <c r="E291" s="42"/>
      <c r="F291" s="30"/>
      <c r="J291" s="11"/>
      <c r="K291" s="9"/>
      <c r="L291" s="9"/>
      <c r="M291" s="10"/>
    </row>
    <row r="292" spans="1:13" ht="40.5" x14ac:dyDescent="0.25">
      <c r="A292" s="26">
        <v>135</v>
      </c>
      <c r="B292" s="40" t="s">
        <v>82</v>
      </c>
      <c r="C292" s="35">
        <v>1500</v>
      </c>
      <c r="D292" s="36" t="s">
        <v>35</v>
      </c>
      <c r="E292" s="18"/>
      <c r="F292" s="30">
        <f t="shared" si="5"/>
        <v>0</v>
      </c>
    </row>
    <row r="293" spans="1:13" x14ac:dyDescent="0.25">
      <c r="A293" s="26"/>
      <c r="B293" s="40"/>
      <c r="C293" s="35"/>
      <c r="D293" s="36"/>
      <c r="E293" s="42"/>
      <c r="F293" s="30"/>
    </row>
    <row r="294" spans="1:13" ht="40.5" x14ac:dyDescent="0.25">
      <c r="A294" s="26">
        <v>136</v>
      </c>
      <c r="B294" s="34" t="s">
        <v>83</v>
      </c>
      <c r="C294" s="35">
        <v>750</v>
      </c>
      <c r="D294" s="36" t="s">
        <v>35</v>
      </c>
      <c r="E294" s="18"/>
      <c r="F294" s="30">
        <f t="shared" si="5"/>
        <v>0</v>
      </c>
    </row>
    <row r="295" spans="1:13" x14ac:dyDescent="0.25">
      <c r="A295" s="26"/>
      <c r="B295" s="34"/>
      <c r="C295" s="35"/>
      <c r="D295" s="36"/>
      <c r="E295" s="42"/>
      <c r="F295" s="30"/>
    </row>
    <row r="296" spans="1:13" x14ac:dyDescent="0.25">
      <c r="A296" s="26">
        <v>137</v>
      </c>
      <c r="B296" s="34" t="s">
        <v>84</v>
      </c>
      <c r="C296" s="35">
        <v>500</v>
      </c>
      <c r="D296" s="36" t="s">
        <v>35</v>
      </c>
      <c r="E296" s="18"/>
      <c r="F296" s="30">
        <f t="shared" si="5"/>
        <v>0</v>
      </c>
    </row>
    <row r="297" spans="1:13" ht="21" thickBot="1" x14ac:dyDescent="0.3">
      <c r="A297" s="44"/>
      <c r="B297" s="45"/>
      <c r="C297" s="44"/>
      <c r="D297" s="44"/>
      <c r="E297" s="46"/>
      <c r="F297" s="44"/>
    </row>
    <row r="298" spans="1:13" ht="21" thickBot="1" x14ac:dyDescent="0.3">
      <c r="A298" s="44"/>
      <c r="B298" s="47" t="s">
        <v>13</v>
      </c>
      <c r="C298" s="44"/>
      <c r="D298" s="44"/>
      <c r="E298" s="44"/>
      <c r="F298" s="47">
        <f>SUM(F12:F296)</f>
        <v>170000</v>
      </c>
    </row>
    <row r="299" spans="1:13" ht="21" thickBot="1" x14ac:dyDescent="0.3">
      <c r="A299" s="21"/>
      <c r="B299" s="48"/>
      <c r="C299" s="21"/>
      <c r="D299" s="21"/>
      <c r="E299" s="49"/>
      <c r="F299" s="21"/>
    </row>
    <row r="300" spans="1:13" ht="102" thickBot="1" x14ac:dyDescent="0.3">
      <c r="A300" s="21"/>
      <c r="B300" s="50" t="s">
        <v>14</v>
      </c>
      <c r="C300" s="21"/>
      <c r="D300" s="21"/>
      <c r="E300" s="51"/>
      <c r="F300" s="52"/>
    </row>
    <row r="301" spans="1:13" ht="21" thickBot="1" x14ac:dyDescent="0.3">
      <c r="E301" s="17"/>
      <c r="F301" s="5"/>
    </row>
    <row r="302" spans="1:13" ht="107.25" customHeight="1" thickBot="1" x14ac:dyDescent="0.3">
      <c r="B302" s="20" t="s">
        <v>15</v>
      </c>
      <c r="E302" s="17"/>
      <c r="F302" s="5"/>
    </row>
  </sheetData>
  <sheetProtection algorithmName="SHA-512" hashValue="a6tulID17ffJPxadUdQrsUxD7BAS3IMpuQMDZ3dMKIAGNv9zu6eqfiwcZW3HdcACG2iBkDHGeDMd3ux9Pl25mw==" saltValue="KrIk331LM5vk2kng8sGWmA==" spinCount="100000" sheet="1" objects="1" scenarios="1"/>
  <printOptions horizontalCentered="1" verticalCentered="1" gridLines="1"/>
  <pageMargins left="0.25" right="0.25" top="0.5" bottom="0.5" header="0.5" footer="0.23"/>
  <pageSetup scale="71" orientation="landscape" horizontalDpi="300" verticalDpi="300" r:id="rId1"/>
  <headerFooter alignWithMargins="0">
    <oddFooter>&amp;C&amp;P of &amp;N</oddFooter>
  </headerFooter>
  <rowBreaks count="1" manualBreakCount="1">
    <brk id="10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7a10f4-7fd1-4fc3-9983-0b9460a589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285AFEF08982479217BADC30D939AD" ma:contentTypeVersion="11" ma:contentTypeDescription="Create a new document." ma:contentTypeScope="" ma:versionID="1bdf750470956f48fcc595223f4ef007">
  <xsd:schema xmlns:xsd="http://www.w3.org/2001/XMLSchema" xmlns:xs="http://www.w3.org/2001/XMLSchema" xmlns:p="http://schemas.microsoft.com/office/2006/metadata/properties" xmlns:ns3="5f7a10f4-7fd1-4fc3-9983-0b9460a5895f" xmlns:ns4="042b2a5f-9338-4e99-8035-1455480e3440" targetNamespace="http://schemas.microsoft.com/office/2006/metadata/properties" ma:root="true" ma:fieldsID="8b9a7e76940bbffc19f3da1a7c755a77" ns3:_="" ns4:_="">
    <xsd:import namespace="5f7a10f4-7fd1-4fc3-9983-0b9460a5895f"/>
    <xsd:import namespace="042b2a5f-9338-4e99-8035-1455480e34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a10f4-7fd1-4fc3-9983-0b9460a589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b2a5f-9338-4e99-8035-1455480e344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14574-80DE-416E-93E7-BA4786F2C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C39912-EDF0-41A9-B2E8-17DFB6335183}">
  <ds:schemaRefs>
    <ds:schemaRef ds:uri="http://purl.org/dc/terms/"/>
    <ds:schemaRef ds:uri="5f7a10f4-7fd1-4fc3-9983-0b9460a5895f"/>
    <ds:schemaRef ds:uri="http://schemas.microsoft.com/office/2006/documentManagement/types"/>
    <ds:schemaRef ds:uri="http://schemas.microsoft.com/office/infopath/2007/PartnerControls"/>
    <ds:schemaRef ds:uri="042b2a5f-9338-4e99-8035-1455480e344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AAD1AC-C5F5-4D58-B73E-8C9E5682A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7a10f4-7fd1-4fc3-9983-0b9460a5895f"/>
    <ds:schemaRef ds:uri="042b2a5f-9338-4e99-8035-1455480e3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Houston Matthews</dc:creator>
  <cp:lastModifiedBy>Ridgeway, Mary</cp:lastModifiedBy>
  <cp:lastPrinted>2024-08-12T16:17:07Z</cp:lastPrinted>
  <dcterms:created xsi:type="dcterms:W3CDTF">2024-08-07T18:22:11Z</dcterms:created>
  <dcterms:modified xsi:type="dcterms:W3CDTF">2024-08-12T16:17:14Z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0x010100ED285AFEF08982479217BADC30D939AD</vt:lpwstr>
  </property>
</Properties>
</file>